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8"/>
  </bookViews>
  <sheets>
    <sheet name="Zadanie 1- Odczynniki DNA" sheetId="1" r:id="rId1"/>
    <sheet name=" Zadanie nr 2 -odczynniki DNA" sheetId="2" r:id="rId2"/>
    <sheet name="Zadanie 3- Strzykawki mikrolitrowe" sheetId="3" r:id="rId3"/>
    <sheet name="Zadanie 4- odczynniki chemiczne" sheetId="4" r:id="rId4"/>
    <sheet name="Zadanie 5-Vialsy+ zamknięcia" sheetId="5" r:id="rId5"/>
    <sheet name="Zadanie 6 - Pipety pasteura," sheetId="6" r:id="rId6"/>
    <sheet name="Zadanie 7 - Pipety i Końcówki do pipet" sheetId="7" r:id="rId7"/>
    <sheet name="Zadanie 8- Osuszacz do generatora" sheetId="8" r:id="rId8"/>
    <sheet name="Zadanie 9 - Odczynniki daktyloskopijne" sheetId="9" r:id="rId9"/>
    <sheet name="Zadanie 10- Statywy, pipety, żarówki, bibuła..." sheetId="10" r:id="rId10"/>
    <sheet name="Zadanie 11-Papierki wskaźnikowe" sheetId="11" r:id="rId11"/>
    <sheet name=" Zadanie 12-wzorce alkoholu" sheetId="12" r:id="rId12"/>
    <sheet name="Zadanie 13-Wzorce narkotyków" sheetId="13" r:id="rId13"/>
    <sheet name="Zadanie nr 14-Wkłady filtracyjne" sheetId="14" r:id="rId14"/>
    <sheet name="Zadanie 15-Moździeż" sheetId="15" r:id="rId15"/>
    <sheet name="Zadanie 16-Strzykawki, Vialsy do GCMS" sheetId="16" r:id="rId16"/>
    <sheet name="Zadanie 17-Wkłady szklane, mikrostrzykawki" sheetId="17" r:id="rId17"/>
    <sheet name="Zadanie nr 18- Wkłady dejonizujące" sheetId="18" r:id="rId18"/>
    <sheet name=" Zadanie 19-Pasta mikrosil..." sheetId="19" r:id="rId19"/>
  </sheets>
  <definedNames/>
  <calcPr fullCalcOnLoad="1"/>
</workbook>
</file>

<file path=xl/sharedStrings.xml><?xml version="1.0" encoding="utf-8"?>
<sst xmlns="http://schemas.openxmlformats.org/spreadsheetml/2006/main" count="1001" uniqueCount="323">
  <si>
    <t>Załącznik nr 3 do SIWZ</t>
  </si>
  <si>
    <t>Formularz cenowy wraz z szczegółowym opisem przedmiotu zamówienia dla: zadania nr 1 :   „ Materiały  do badań  DNA ”</t>
  </si>
  <si>
    <t>lp.</t>
  </si>
  <si>
    <t>Opis przedmiotu zamówienia</t>
  </si>
  <si>
    <t xml:space="preserve">numer katalogowy lub produkt równoważny </t>
  </si>
  <si>
    <r>
      <rPr>
        <sz val="12"/>
        <color indexed="8"/>
        <rFont val="Times New Roman"/>
        <family val="1"/>
      </rPr>
      <t xml:space="preserve">Wymagany </t>
    </r>
    <r>
      <rPr>
        <b/>
        <sz val="12"/>
        <color indexed="8"/>
        <rFont val="Times New Roman"/>
        <family val="1"/>
      </rPr>
      <t>termin ważności</t>
    </r>
    <r>
      <rPr>
        <sz val="12"/>
        <color indexed="8"/>
        <rFont val="Times New Roman"/>
        <family val="1"/>
      </rPr>
      <t xml:space="preserve"> /</t>
    </r>
    <r>
      <rPr>
        <b/>
        <sz val="12"/>
        <color indexed="8"/>
        <rFont val="Times New Roman"/>
        <family val="1"/>
      </rPr>
      <t>gwarancji</t>
    </r>
    <r>
      <rPr>
        <sz val="12"/>
        <color indexed="8"/>
        <rFont val="Times New Roman"/>
        <family val="1"/>
      </rPr>
      <t xml:space="preserve"> przez Zamawiającego</t>
    </r>
  </si>
  <si>
    <t>Jedn.
miary</t>
  </si>
  <si>
    <t>Ilość
Rok 2019</t>
  </si>
  <si>
    <t>Ilość Rok2020</t>
  </si>
  <si>
    <t>Ilość razem 2019-2020</t>
  </si>
  <si>
    <t>Cena jednostkowa netto</t>
  </si>
  <si>
    <t>Wartość netto (kol.8xkol.9)</t>
  </si>
  <si>
    <t>Stawka  podatku VAT(%)</t>
  </si>
  <si>
    <t xml:space="preserve">Wartość brutto </t>
  </si>
  <si>
    <t>Nazwa handlowa lub numer katalogowy producenta zaoferowanego produktu</t>
  </si>
  <si>
    <t xml:space="preserve">3130 POP 4 3,5 ml </t>
  </si>
  <si>
    <t>nr kat. 4363752 Thermo Fischer</t>
  </si>
  <si>
    <t xml:space="preserve"> Termin ważności min.4 miesiące</t>
  </si>
  <si>
    <t>opak.</t>
  </si>
  <si>
    <t>3500 96 well Septa RUO</t>
  </si>
  <si>
    <t xml:space="preserve"> nr kat. 4412614 Tchermo Fischer</t>
  </si>
  <si>
    <t>Gwarancji min 6 miesięcy</t>
  </si>
  <si>
    <t>SUMA BRUTTO/SUMA TERMINU WAŻNOŚCI LUB GWARANCJI:</t>
  </si>
  <si>
    <t>Cena oferty brutto dla zadania …………………………………………………….– (wartość kolumny nr 12) .....................................................................</t>
  </si>
  <si>
    <t>(słownie: ...............................................................…………………………………………………………………............…) w tym podatek VAT.................%</t>
  </si>
  <si>
    <t>Oświadczam, iż w przypadku nie podania okresu  terminu ważności /gwarancji na zaoferowany dla zadania nr 1 asortyment, zaoferowane produkty będą posiadała minimalne terminy określone przez Zamawiającego w kol. 4.</t>
  </si>
  <si>
    <r>
      <rPr>
        <sz val="12"/>
        <rFont val="Arial"/>
        <family val="2"/>
      </rPr>
      <t xml:space="preserve">Wszystkie odczynniki będące przedmiotem zamówienia muszą być </t>
    </r>
    <r>
      <rPr>
        <sz val="12"/>
        <rFont val="Tahoma"/>
        <family val="2"/>
      </rPr>
      <t xml:space="preserve">dostarczone  wraz z załączonymi aktualnymi kartami charakterystyki sporządzonymi w języku </t>
    </r>
    <r>
      <rPr>
        <sz val="12"/>
        <rFont val="Arial"/>
        <family val="2"/>
      </rPr>
      <t xml:space="preserve">polskim, zgodnie z </t>
    </r>
    <r>
      <rPr>
        <sz val="12"/>
        <rFont val="Tahoma"/>
        <family val="2"/>
      </rPr>
      <t>obowiązującymi przepisami.</t>
    </r>
  </si>
  <si>
    <t>Załączenie do oferty niepodpisanego formularza cenowego dla danego zadania będzie skutkowało odrzuceniem oferty na zadanie na podstawie art. 89 ust. 1 pkt 2 ustawy Pzp ponieważ jej treść jest niezgodna z treścią SIWZ</t>
  </si>
  <si>
    <t xml:space="preserve">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</si>
  <si>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............................................................…………………</t>
  </si>
  <si>
    <t xml:space="preserve">                                                                                                                                                                  podpis osoby upoważnionej do składania oświadczeń  woli w imieniu wykonawcy </t>
  </si>
  <si>
    <t>Formularz cenowy wraz z szczegółowym opisem przedmiotu zamówienia dla: zadania nr 2 :   „Dostawa   odczynników do badań  DNA ”</t>
  </si>
  <si>
    <r>
      <rPr>
        <sz val="12"/>
        <color indexed="8"/>
        <rFont val="Times New Roman"/>
        <family val="1"/>
      </rPr>
      <t>Wymagany</t>
    </r>
    <r>
      <rPr>
        <b/>
        <sz val="12"/>
        <color indexed="8"/>
        <rFont val="Times New Roman"/>
        <family val="1"/>
      </rPr>
      <t xml:space="preserve"> termin ważności</t>
    </r>
    <r>
      <rPr>
        <sz val="12"/>
        <color indexed="8"/>
        <rFont val="Times New Roman"/>
        <family val="1"/>
      </rPr>
      <t xml:space="preserve"> przez Zamawiającego</t>
    </r>
  </si>
  <si>
    <t>DTT (Dithiothreitol) 10 gram</t>
  </si>
  <si>
    <t xml:space="preserve"> - </t>
  </si>
  <si>
    <t xml:space="preserve">min 12-miesięcy </t>
  </si>
  <si>
    <t xml:space="preserve">Luminol 25 gram - </t>
  </si>
  <si>
    <t>Oświadczam, iż w przypadku nie podania okresu  terminu ważności na zaoferowany dla zadania nr 2 asortyment, zaoferowane produkty będą posiadała minimalne terminy określone przez Zamawiającego w kol. 4.</t>
  </si>
  <si>
    <r>
      <rPr>
        <b/>
        <sz val="12"/>
        <color indexed="8"/>
        <rFont val="Times New Roman"/>
        <family val="1"/>
      </rPr>
      <t>Formularz cenowy wraz z szczegółowym opisem przedmiotu zamówienia dla: zadania nr 3 :   „ Strzykawki mikrolitrowe</t>
    </r>
    <r>
      <rPr>
        <sz val="11"/>
        <color indexed="8"/>
        <rFont val="Arial"/>
        <family val="2"/>
      </rPr>
      <t xml:space="preserve"> </t>
    </r>
    <r>
      <rPr>
        <b/>
        <sz val="12"/>
        <color indexed="8"/>
        <rFont val="Times New Roman"/>
        <family val="1"/>
      </rPr>
      <t>”</t>
    </r>
  </si>
  <si>
    <t>Wymagana gwarancja przez Zamawiającego</t>
  </si>
  <si>
    <t>Ilość 
Rok 2020</t>
  </si>
  <si>
    <t>Zaoferowana gwarancja przez Wykonawcę</t>
  </si>
  <si>
    <t>1</t>
  </si>
  <si>
    <t xml:space="preserve">Strzykawka mikrolitrowa serii 1700 o poj. 50 µl </t>
  </si>
  <si>
    <r>
      <rPr>
        <sz val="12"/>
        <rFont val="Times New Roman"/>
        <family val="1"/>
      </rPr>
      <t xml:space="preserve">Hamilton / </t>
    </r>
    <r>
      <rPr>
        <sz val="11"/>
        <rFont val="Times New Roman"/>
        <family val="1"/>
      </rPr>
      <t xml:space="preserve">nr  producenta 80900
</t>
    </r>
    <r>
      <rPr>
        <sz val="9"/>
        <rFont val="Times New Roman"/>
        <family val="1"/>
      </rPr>
      <t>Nr art. B-2867 /             
 Typ 1705N</t>
    </r>
  </si>
  <si>
    <t>Min 12 miesięcy</t>
  </si>
  <si>
    <t>szt</t>
  </si>
  <si>
    <t>2</t>
  </si>
  <si>
    <t>Strzykawka mikrolitrowa serii 1700 o poj. 100 µl</t>
  </si>
  <si>
    <r>
      <rPr>
        <sz val="12"/>
        <rFont val="Times New Roman"/>
        <family val="1"/>
      </rPr>
      <t xml:space="preserve">Hamilton / </t>
    </r>
    <r>
      <rPr>
        <sz val="11"/>
        <rFont val="Times New Roman"/>
        <family val="1"/>
      </rPr>
      <t>nr  producenta 81000</t>
    </r>
    <r>
      <rPr>
        <sz val="12"/>
        <rFont val="Times New Roman"/>
        <family val="1"/>
      </rPr>
      <t xml:space="preserve"> 
</t>
    </r>
    <r>
      <rPr>
        <sz val="9"/>
        <rFont val="Times New Roman"/>
        <family val="1"/>
      </rPr>
      <t>Nr art. B-2868 /             
 Typ 1710N</t>
    </r>
  </si>
  <si>
    <t>3</t>
  </si>
  <si>
    <t>Strzykawka mikrolitrowa serii 1700 o poj. 250 µl</t>
  </si>
  <si>
    <r>
      <rPr>
        <sz val="12"/>
        <rFont val="Times New Roman"/>
        <family val="1"/>
      </rPr>
      <t xml:space="preserve">Hamilton / </t>
    </r>
    <r>
      <rPr>
        <sz val="11"/>
        <rFont val="Times New Roman"/>
        <family val="1"/>
      </rPr>
      <t>nr  producenta 81100</t>
    </r>
    <r>
      <rPr>
        <sz val="12"/>
        <rFont val="Times New Roman"/>
        <family val="1"/>
      </rPr>
      <t xml:space="preserve"> 
</t>
    </r>
    <r>
      <rPr>
        <sz val="9"/>
        <rFont val="Times New Roman"/>
        <family val="1"/>
      </rPr>
      <t xml:space="preserve">Nr art. B-2869 /             
 Typ 1725LTN
</t>
    </r>
  </si>
  <si>
    <t>4</t>
  </si>
  <si>
    <t>Strzykawka mikrolitrowa serii 1700 o poj. 500 µl</t>
  </si>
  <si>
    <r>
      <rPr>
        <sz val="12"/>
        <rFont val="Times New Roman"/>
        <family val="1"/>
      </rPr>
      <t xml:space="preserve">Hamilton / </t>
    </r>
    <r>
      <rPr>
        <sz val="11"/>
        <rFont val="Times New Roman"/>
        <family val="1"/>
      </rPr>
      <t>nr  producenta 81217</t>
    </r>
    <r>
      <rPr>
        <sz val="12"/>
        <rFont val="Times New Roman"/>
        <family val="1"/>
      </rPr>
      <t xml:space="preserve"> 
</t>
    </r>
    <r>
      <rPr>
        <sz val="9"/>
        <rFont val="Times New Roman"/>
        <family val="1"/>
      </rPr>
      <t>Nr art. B-2870 /             
 Typ 1750LTN</t>
    </r>
  </si>
  <si>
    <t>5</t>
  </si>
  <si>
    <t>Strzykawka mikrolitrowa serii 1000 o poj. 1000 µl</t>
  </si>
  <si>
    <r>
      <rPr>
        <sz val="12"/>
        <rFont val="Times New Roman"/>
        <family val="1"/>
      </rPr>
      <t xml:space="preserve">Hamilton / </t>
    </r>
    <r>
      <rPr>
        <sz val="11"/>
        <rFont val="Times New Roman"/>
        <family val="1"/>
      </rPr>
      <t xml:space="preserve">nr  producenta 81317
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Nr art. B-2871 /              typ 1001LTN</t>
    </r>
  </si>
  <si>
    <t>6</t>
  </si>
  <si>
    <t>Strzykawka mikrolitrowa serii 1000 o poj. 5000 µl</t>
  </si>
  <si>
    <r>
      <rPr>
        <sz val="12"/>
        <rFont val="Times New Roman"/>
        <family val="1"/>
      </rPr>
      <t xml:space="preserve">Hamilton / </t>
    </r>
    <r>
      <rPr>
        <sz val="11"/>
        <rFont val="Times New Roman"/>
        <family val="1"/>
      </rPr>
      <t xml:space="preserve">nr  producenta 81517
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Nr art. B-2873 /              typ 1005LTN</t>
    </r>
  </si>
  <si>
    <t>Oświadczam, iż w przypadku nie podania okresu  terminu udzielonej  gwarancji na zaoferowany dla zadania nr 3 asortyment, zaoferowane produkty będą posiadała minimalne terminy określone przez Zamawiającego w kol. 4.</t>
  </si>
  <si>
    <t>Formularz cenowy wraz z szczegółowym opisem przedmiotu zamówienia dla: zadania nr 4 :  Odczynniki chemiczne ”</t>
  </si>
  <si>
    <r>
      <rPr>
        <sz val="12"/>
        <color indexed="8"/>
        <rFont val="Times New Roman"/>
        <family val="1"/>
      </rPr>
      <t xml:space="preserve">Wymagana termin  </t>
    </r>
    <r>
      <rPr>
        <b/>
        <sz val="12"/>
        <color indexed="8"/>
        <rFont val="Times New Roman"/>
        <family val="1"/>
      </rPr>
      <t>ważności</t>
    </r>
    <r>
      <rPr>
        <sz val="12"/>
        <color indexed="8"/>
        <rFont val="Times New Roman"/>
        <family val="1"/>
      </rPr>
      <t xml:space="preserve"> przez Zamawiającego</t>
    </r>
  </si>
  <si>
    <t>Wymagana termin  ważności przez Zamawiającego</t>
  </si>
  <si>
    <t>Chloroform czda</t>
  </si>
  <si>
    <t>MERCK nr kat. 1024451000</t>
  </si>
  <si>
    <t>min 6-miesięcy</t>
  </si>
  <si>
    <t>litr</t>
  </si>
  <si>
    <t>10</t>
  </si>
  <si>
    <t>Metylowy alkohol cz.d.a - MeOH</t>
  </si>
  <si>
    <r>
      <rPr>
        <sz val="11"/>
        <rFont val="Times New Roman"/>
        <family val="1"/>
      </rPr>
      <t xml:space="preserve">Chempur /              
</t>
    </r>
    <r>
      <rPr>
        <sz val="11"/>
        <color indexed="8"/>
        <rFont val="Times New Roman"/>
        <family val="1"/>
      </rPr>
      <t>Nr 116219904-1L</t>
    </r>
  </si>
  <si>
    <t>Metylowy alkohol do HPLC - MeOH</t>
  </si>
  <si>
    <r>
      <rPr>
        <sz val="11"/>
        <color indexed="8"/>
        <rFont val="Times New Roman"/>
        <family val="1"/>
      </rPr>
      <t xml:space="preserve">Chempur /       
</t>
    </r>
    <r>
      <rPr>
        <sz val="11"/>
        <color indexed="8"/>
        <rFont val="Times New Roman"/>
        <family val="1"/>
      </rPr>
      <t>Nr 616219904-2,5L</t>
    </r>
  </si>
  <si>
    <t>Odczynnik ADLERA II</t>
  </si>
  <si>
    <t xml:space="preserve">chempur   </t>
  </si>
  <si>
    <t>Aceton cz.d.a</t>
  </si>
  <si>
    <t>Chempur 111024800</t>
  </si>
  <si>
    <t>Eter dietylowy cz.d.a</t>
  </si>
  <si>
    <r>
      <rPr>
        <sz val="11"/>
        <rFont val="Times New Roman"/>
        <family val="1"/>
      </rPr>
      <t xml:space="preserve">Chempur /              </t>
    </r>
    <r>
      <rPr>
        <sz val="11"/>
        <color indexed="8"/>
        <rFont val="Times New Roman"/>
        <family val="1"/>
      </rPr>
      <t>nr 113842106-1L</t>
    </r>
  </si>
  <si>
    <t>7</t>
  </si>
  <si>
    <t>kwas octowy  65% cz.da.a HNO3-63.01 g/mol</t>
  </si>
  <si>
    <t>9</t>
  </si>
  <si>
    <t>Alkohol etylowy 96% czda</t>
  </si>
  <si>
    <r>
      <rPr>
        <sz val="11"/>
        <color indexed="8"/>
        <rFont val="Times New Roman"/>
        <family val="1"/>
      </rPr>
      <t xml:space="preserve">Chempur /              </t>
    </r>
    <r>
      <rPr>
        <sz val="11"/>
        <color indexed="8"/>
        <rFont val="Times New Roman"/>
        <family val="1"/>
      </rPr>
      <t>nr 113964200-500ML</t>
    </r>
  </si>
  <si>
    <t>n-Butylu octan cz.d.a</t>
  </si>
  <si>
    <r>
      <rPr>
        <sz val="11"/>
        <rFont val="Times New Roman"/>
        <family val="1"/>
      </rPr>
      <t xml:space="preserve">Chempur /              </t>
    </r>
    <r>
      <rPr>
        <sz val="11"/>
        <color indexed="8"/>
        <rFont val="Times New Roman"/>
        <family val="1"/>
      </rPr>
      <t>nr 112115001-1L</t>
    </r>
  </si>
  <si>
    <t>11</t>
  </si>
  <si>
    <t>n-Butylu octan do HPLC</t>
  </si>
  <si>
    <r>
      <rPr>
        <sz val="11"/>
        <rFont val="Times New Roman"/>
        <family val="1"/>
      </rPr>
      <t xml:space="preserve">Chempur /              </t>
    </r>
    <r>
      <rPr>
        <sz val="11"/>
        <color indexed="8"/>
        <rFont val="Times New Roman"/>
        <family val="1"/>
      </rPr>
      <t>nr 612115001-1L</t>
    </r>
  </si>
  <si>
    <t>12</t>
  </si>
  <si>
    <t>Sodu wodorotlenek r-r mianowany 0.1 mol/dm3</t>
  </si>
  <si>
    <r>
      <rPr>
        <sz val="11"/>
        <rFont val="Times New Roman"/>
        <family val="1"/>
      </rPr>
      <t xml:space="preserve">Chempur /              </t>
    </r>
    <r>
      <rPr>
        <sz val="11"/>
        <color indexed="8"/>
        <rFont val="Times New Roman"/>
        <family val="1"/>
      </rPr>
      <t>nr 810953160</t>
    </r>
  </si>
  <si>
    <t>13</t>
  </si>
  <si>
    <t>Tert-butylowy alkohol czda (tert-butanol)</t>
  </si>
  <si>
    <r>
      <rPr>
        <sz val="12"/>
        <rFont val="Times New Roman"/>
        <family val="1"/>
      </rPr>
      <t xml:space="preserve">Chempur /               nr 13183
</t>
    </r>
    <r>
      <rPr>
        <sz val="10"/>
        <rFont val="Times New Roman"/>
        <family val="1"/>
      </rPr>
      <t xml:space="preserve">100ml 2-metylo-2-propanolu </t>
    </r>
  </si>
  <si>
    <t>mililitr</t>
  </si>
  <si>
    <t>14</t>
  </si>
  <si>
    <t>2-Propanol cz.d.a (alkohol izopropylowy)</t>
  </si>
  <si>
    <t>Chempur /              nr 117515002</t>
  </si>
  <si>
    <t>15</t>
  </si>
  <si>
    <t>Perhydrol</t>
  </si>
  <si>
    <t>10litrów</t>
  </si>
  <si>
    <t>Oświadczam, iż w przypadku nie podania okresu  terminu ważności na zaoferowany dla zadania nr 4 asortyment, zaoferowane produkty będą posiadała minimalne terminy określone przez Zamawiającego w kol. 4.</t>
  </si>
  <si>
    <r>
      <rPr>
        <sz val="8"/>
        <rFont val="Arial"/>
        <family val="2"/>
      </rPr>
      <t xml:space="preserve">Wszystkie odczynniki będące przedmiotem zamówienia muszą być </t>
    </r>
    <r>
      <rPr>
        <sz val="8"/>
        <rFont val="Tahoma"/>
        <family val="2"/>
      </rPr>
      <t xml:space="preserve">dostarczone  wraz z załączonymi aktualnymi kartami charakterystyki sporządzonymi w języku </t>
    </r>
    <r>
      <rPr>
        <sz val="8"/>
        <rFont val="Arial"/>
        <family val="2"/>
      </rPr>
      <t xml:space="preserve">polskim, zgodnie z </t>
    </r>
    <r>
      <rPr>
        <sz val="8"/>
        <rFont val="Tahoma"/>
        <family val="2"/>
      </rPr>
      <t>obowiązującymi przepisami.</t>
    </r>
  </si>
  <si>
    <t>Formularz cenowy wraz z szczegółowym opisem przedmiotu zamówienia dla: zadania nr 5 :   „Dostawa   vialsów + zamknięcia do vialsów ”</t>
  </si>
  <si>
    <t>Vialsy 13 x 65 mm, 5 ml - Screw top vial, Clear round base, 125 per pack</t>
  </si>
  <si>
    <t xml:space="preserve"> (Chromacol 5-SV)</t>
  </si>
  <si>
    <t>min 12-miesięcy</t>
  </si>
  <si>
    <t>opak.
(1 opakowanie 125 szt.)</t>
  </si>
  <si>
    <t>Vialsy 13 x 100 mm, 10 ml - Screw top vial, Clear round base, 125 per pack</t>
  </si>
  <si>
    <t xml:space="preserve"> (Chromacol 10-SV)</t>
  </si>
  <si>
    <r>
      <rPr>
        <sz val="11"/>
        <color indexed="8"/>
        <rFont val="Arial"/>
        <family val="2"/>
      </rPr>
      <t>Zamknięcia do vialsów 13 x 65 i 100 mm (Combination Seal: PP Screw Cap, bleck, centre hole; Butyl red/PTFE grey, 55</t>
    </r>
    <r>
      <rPr>
        <vertAlign val="superscript"/>
        <sz val="8"/>
        <color indexed="8"/>
        <rFont val="Default"/>
        <family val="0"/>
      </rPr>
      <t>o</t>
    </r>
    <r>
      <rPr>
        <sz val="8"/>
        <color indexed="8"/>
        <rFont val="Default"/>
        <family val="0"/>
      </rPr>
      <t xml:space="preserve"> shore A, 1,3mm)</t>
    </r>
  </si>
  <si>
    <t xml:space="preserve">Nr kat.: 13 15 1639                                          </t>
  </si>
  <si>
    <r>
      <rPr>
        <sz val="12"/>
        <color indexed="8"/>
        <rFont val="Times New Roman"/>
        <family val="1"/>
      </rPr>
      <t xml:space="preserve">opak.
</t>
    </r>
    <r>
      <rPr>
        <sz val="11"/>
        <color indexed="8"/>
        <rFont val="Arial"/>
        <family val="2"/>
      </rPr>
      <t>(1 opakowanie 100 szt.)</t>
    </r>
  </si>
  <si>
    <t>Vialsy 32 x 11,6 mm, 1,5 ml -</t>
  </si>
  <si>
    <t>ANCHEM                   Nr katalogowy: 11 09 0627 bezbarwne z polem do opisu GC</t>
  </si>
  <si>
    <t>sztuk</t>
  </si>
  <si>
    <t>Vialsy 45 x 14,75 mm, 4 ml bezbarwne, przeźroczyste</t>
  </si>
  <si>
    <t>ANCHEM.13090222</t>
  </si>
  <si>
    <t>Vialsy 45 x 14,75 mm, 4 ml brązowe</t>
  </si>
  <si>
    <t>ANCHEM.</t>
  </si>
  <si>
    <t>Vialsy 75.5 x 23 mm (20 ml) Heads spece</t>
  </si>
  <si>
    <t>ANCHEM</t>
  </si>
  <si>
    <t>opak.
(1 opakowanie 100 szt.)</t>
  </si>
  <si>
    <r>
      <rPr>
        <sz val="11"/>
        <color indexed="8"/>
        <rFont val="Arial"/>
        <family val="2"/>
      </rPr>
      <t>Zamknięcia do vialsów 32 x 11mm (Combination Seal: PP Screw Ring Cap, transparent, centre hole; Natural Rubber red-orange/TEF transparent, 60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shore A, 1,0mm)</t>
    </r>
  </si>
  <si>
    <t>ANCHEM                       Nr katalogowy: 11 15 0635</t>
  </si>
  <si>
    <t>sztuki</t>
  </si>
  <si>
    <t>Kapsle do vialsów 20 ml</t>
  </si>
  <si>
    <t>YPT1322NB Filtry strzykawkowe PTFE 13 mm + strzykawki</t>
  </si>
  <si>
    <t>Oświadczam, iż w przypadku nie podania okresu  terminu  udzielonej gwarancji na zaoferowany dla zadania nr 5 asortyment, zaoferowane produkty będą posiadała minimalne terminy określone przez Zamawiającego w kol. 4.</t>
  </si>
  <si>
    <t>Formularz cenowy wraz z szczegółowym opisem przedmiotu zamówienia dla: zadania nr 6 :   „Pipety Pasteura ”</t>
  </si>
  <si>
    <t xml:space="preserve">Pipety Pasteura 150  mm Brand </t>
  </si>
  <si>
    <t>Glass Pasteur Pipet</t>
  </si>
  <si>
    <t>opak.(1 opakowanie 250sztuk)</t>
  </si>
  <si>
    <t xml:space="preserve">Pipety Pasteura 230  mm Brand </t>
  </si>
  <si>
    <t>Baloniki do pipet Pasteura</t>
  </si>
  <si>
    <t>Brand/Alchem nr 124700</t>
  </si>
  <si>
    <t>Oświadczam, iż w przypadku nie podania okresu  terminu  udzielonej gwarancji na zaoferowany dla zadania nr 6 asortyment, zaoferowane produkty będą posiadała minimalne terminy określone przez Zamawiającego w kol. 4.</t>
  </si>
  <si>
    <t>Formularz cenowy wraz z szczegółowym opisem przedmiotu zamówienia dla: zadania nr 7 :   „  Pipety i Końcówki do Pipet ”</t>
  </si>
  <si>
    <t>Pipeta automatyczna 1000 μl z wyrzutnikiem końcówek</t>
  </si>
  <si>
    <r>
      <rPr>
        <sz val="12"/>
        <rFont val="Times New Roman"/>
        <family val="1"/>
      </rPr>
      <t xml:space="preserve">Brand (bionovo) / </t>
    </r>
    <r>
      <rPr>
        <sz val="11"/>
        <rFont val="Times New Roman"/>
        <family val="1"/>
      </rPr>
      <t xml:space="preserve">nr producenta 704762
</t>
    </r>
    <r>
      <rPr>
        <sz val="9"/>
        <rFont val="Times New Roman"/>
        <family val="1"/>
      </rPr>
      <t>Pipeta Transferpette®SFixed Nr. art. K-1318</t>
    </r>
  </si>
  <si>
    <t>Min 24 -miesiące</t>
  </si>
  <si>
    <t>sztuka</t>
  </si>
  <si>
    <t>Pipeta automatyczna zakres 500-5000 μl z wyrzutnikiem końcówek</t>
  </si>
  <si>
    <r>
      <rPr>
        <sz val="12"/>
        <rFont val="Times New Roman"/>
        <family val="1"/>
      </rPr>
      <t xml:space="preserve">Brand (bionovo) / </t>
    </r>
    <r>
      <rPr>
        <sz val="11"/>
        <rFont val="Times New Roman"/>
        <family val="1"/>
      </rPr>
      <t xml:space="preserve">nr producenta 704782
</t>
    </r>
    <r>
      <rPr>
        <sz val="9"/>
        <rFont val="Times New Roman"/>
        <family val="1"/>
      </rPr>
      <t>Pipeta Transferpette®SFixed Nr. art. K-4126</t>
    </r>
  </si>
  <si>
    <t>Pipeta automatyczna zakres 1000-10000 μl z wyrzutnikiem końcówek</t>
  </si>
  <si>
    <r>
      <rPr>
        <sz val="12"/>
        <rFont val="Times New Roman"/>
        <family val="1"/>
      </rPr>
      <t xml:space="preserve">Brand (bionovo) / </t>
    </r>
    <r>
      <rPr>
        <sz val="11"/>
        <rFont val="Times New Roman"/>
        <family val="1"/>
      </rPr>
      <t xml:space="preserve">nr producenta 704784
</t>
    </r>
    <r>
      <rPr>
        <sz val="9"/>
        <rFont val="Times New Roman"/>
        <family val="1"/>
      </rPr>
      <t>Pipeta Transferpette®SFixed Nr. art. K-4127</t>
    </r>
  </si>
  <si>
    <t xml:space="preserve">Pipeta elektroniczna z zasilaczem zakres                20-200 μl </t>
  </si>
  <si>
    <r>
      <rPr>
        <sz val="12"/>
        <color indexed="8"/>
        <rFont val="Times New Roman"/>
        <family val="1"/>
      </rPr>
      <t xml:space="preserve">Brand (bionovo) </t>
    </r>
    <r>
      <rPr>
        <sz val="10"/>
        <color indexed="8"/>
        <rFont val="Tahoma"/>
        <family val="2"/>
      </rPr>
      <t xml:space="preserve">/ nr producenta 705303
</t>
    </r>
    <r>
      <rPr>
        <sz val="10"/>
        <color indexed="8"/>
        <rFont val="Arial"/>
        <family val="2"/>
      </rPr>
      <t xml:space="preserve">Pipeta Transferpette®electronic z zasilaczem
 </t>
    </r>
    <r>
      <rPr>
        <sz val="9"/>
        <color indexed="8"/>
        <rFont val="Times New Roman"/>
        <family val="1"/>
      </rPr>
      <t>Nr. art. K-0852</t>
    </r>
  </si>
  <si>
    <t xml:space="preserve">Końcówki typu 1000/1250 μl do pipety automatycznej 1000 μl </t>
  </si>
  <si>
    <t>Brand
(nr producenta 704762)</t>
  </si>
  <si>
    <t>Min.12 miesięcy</t>
  </si>
  <si>
    <t xml:space="preserve">Końcówki typu 5000 μl do pipety automatycznej 500-5000 μl </t>
  </si>
  <si>
    <t>Brand
 (nr producenta 704782)</t>
  </si>
  <si>
    <r>
      <rPr>
        <sz val="12"/>
        <rFont val="Times New Roman"/>
        <family val="1"/>
      </rPr>
      <t xml:space="preserve">Końcówki typu 10000 μl </t>
    </r>
    <r>
      <rPr>
        <sz val="11"/>
        <rFont val="Times New Roman"/>
        <family val="1"/>
      </rPr>
      <t>do pipety automatycznej 1000-10000 μl</t>
    </r>
    <r>
      <rPr>
        <sz val="12"/>
        <rFont val="Times New Roman"/>
        <family val="1"/>
      </rPr>
      <t xml:space="preserve"> </t>
    </r>
  </si>
  <si>
    <t>Brand
 (nr producenta 704784)</t>
  </si>
  <si>
    <r>
      <rPr>
        <sz val="11"/>
        <rFont val="Times New Roman"/>
        <family val="1"/>
      </rPr>
      <t>Końcówki typu 200/300 μl do Pipety elektronicznej z zasilaczem zakres  20-200 μl</t>
    </r>
    <r>
      <rPr>
        <sz val="12"/>
        <rFont val="Times New Roman"/>
        <family val="1"/>
      </rPr>
      <t xml:space="preserve"> </t>
    </r>
  </si>
  <si>
    <t>Brand
 (nr producenta 705303)</t>
  </si>
  <si>
    <t>Końcówki do pipet Standard/Bulk 2-200 μl</t>
  </si>
  <si>
    <r>
      <rPr>
        <sz val="12"/>
        <rFont val="Times New Roman"/>
        <family val="1"/>
      </rPr>
      <t xml:space="preserve">Eppendorf / </t>
    </r>
    <r>
      <rPr>
        <sz val="11"/>
        <rFont val="Times New Roman"/>
        <family val="1"/>
      </rPr>
      <t xml:space="preserve">nr 0030 000.870
(2 x 500 Eppendorf Tips can be sterilized)
</t>
    </r>
  </si>
  <si>
    <t>1opak./ 1000 szt.</t>
  </si>
  <si>
    <t>Oświadczam, iż w przypadku nie podania okresu  terminu  udzielonej gwarancji na zaoferowany dla zadania nr 7 asortyment, zaoferowane produkty będą posiadała minimalne terminy określone przez Zamawiającego w kol. 4.</t>
  </si>
  <si>
    <t>Formularz cenowy wraz z szczegółowym opisem przedmiotu zamówienia dla: zadania nr 8 :   „ Osuszacz do genertaora ”</t>
  </si>
  <si>
    <t>Osuszacz do generatora wodoru  H2-90</t>
  </si>
  <si>
    <t>RESTEK  nr kat. 21671</t>
  </si>
  <si>
    <t>Oświadczam, iż w przypadku nie podania okresu  terminu  udzielonej gwarancji na zaoferowany dla zadania nr 8 asortyment, zaoferowane produkty będą posiadała minimalne terminy określone przez Zamawiającego w kol. 4.</t>
  </si>
  <si>
    <t>Formularz cenowy wraz z szczegółowym opisem przedmiotu zamówienia dla: zadania nr 9 :   Odczynniki daktyloskopijne ”</t>
  </si>
  <si>
    <t>Wymagany termin ważności  przez Zamawiającego</t>
  </si>
  <si>
    <t>Zaoferowany termin ważności  przez Wykonawcę</t>
  </si>
  <si>
    <t>Test na chlorki (9)</t>
  </si>
  <si>
    <t>Min 18 -miesięcy</t>
  </si>
  <si>
    <t>Opak. ( opakowanie zwiera 10sztuk)</t>
  </si>
  <si>
    <t>Test na siarczany (10)</t>
  </si>
  <si>
    <t>Test odczynnik Scotta</t>
  </si>
  <si>
    <t>Test odczynnik Simona</t>
  </si>
  <si>
    <t>Test odczynnik Maquis'a (1)</t>
  </si>
  <si>
    <t>wet powder Black opak.250ml</t>
  </si>
  <si>
    <t>min.6-miesięcy</t>
  </si>
  <si>
    <t>Opak. 250 ml</t>
  </si>
  <si>
    <t>wet powder white opak 250ml</t>
  </si>
  <si>
    <t>4-(dimetyloamino) 
benzaldehyd cz.d.a</t>
  </si>
  <si>
    <r>
      <rPr>
        <sz val="11"/>
        <rFont val="Times New Roman"/>
        <family val="1"/>
      </rPr>
      <t xml:space="preserve">Sigma-Aldrich / nr 1030580100
</t>
    </r>
    <r>
      <rPr>
        <sz val="10"/>
        <rFont val="Arial"/>
        <family val="2"/>
      </rPr>
      <t>Synonim:</t>
    </r>
    <r>
      <rPr>
        <b/>
        <sz val="9"/>
        <rFont val="Times New Roman"/>
        <family val="1"/>
      </rPr>
      <t> </t>
    </r>
    <r>
      <rPr>
        <sz val="9"/>
        <rFont val="Times New Roman"/>
        <family val="1"/>
      </rPr>
      <t>p-Formylodimetyloanilina, odczynnik Ehrlicha          (nr CAS: 100-10-7)</t>
    </r>
  </si>
  <si>
    <t>gram</t>
  </si>
  <si>
    <t>Amido Black</t>
  </si>
  <si>
    <t>opak.25gram</t>
  </si>
  <si>
    <t xml:space="preserve">1,2 IND </t>
  </si>
  <si>
    <t>opakowanie 1gram</t>
  </si>
  <si>
    <t>DFO krystaliczne</t>
  </si>
  <si>
    <t>Opakowanie 
1 gram</t>
  </si>
  <si>
    <t xml:space="preserve">Basic Yellow </t>
  </si>
  <si>
    <t>opakowanie 25gram</t>
  </si>
  <si>
    <t>paski testowe do sprawdzania reaktywności metod nin/dfo/ind opak 100szt.</t>
  </si>
  <si>
    <t>opakowanie 100sztuk</t>
  </si>
  <si>
    <r>
      <rPr>
        <sz val="11"/>
        <color indexed="8"/>
        <rFont val="Arial"/>
        <family val="2"/>
      </rPr>
      <t xml:space="preserve">paski testowe na obecność krwi HEMOPHAN ( oapk 50 sztuk)
</t>
    </r>
    <r>
      <rPr>
        <sz val="10"/>
        <color indexed="8"/>
        <rFont val="Times New Roman"/>
        <family val="1"/>
      </rPr>
      <t xml:space="preserve">Szybkie testy kontaktowe HEMOPHAN Test lub równoważne:
- stosowane w kryminalistyce do enzymatycznego ujawniania śladów krwi metodą kontaktową (dotykową),
- w postaci gotowych do użycia jednowskaźnikowych pasków testowych,
- dające barwną reakcję enzymatyczną w obecności hemoglobiny,
- o wysokiej czułości (wykrywalność od poziomu 5 erytrocytów w 1 µl próbki),
- pochodzące z najnowszej serii produkcyjnej oraz utrzymujące wymaganą czułość reakcji przez  co najmniej 1 rok od daty odbioru jakościowo-ilościowego, z uwagi na szczególne ich przeznaczenie (do wykrywania śladowej zawartości krwi w śladach biologicznych),
- konfekcjonowane fabrycznie, po 50 sztuk, w hermetycznie zamkniętych opakowaniach, opatrzonych numerem serii i datą ważności.
</t>
    </r>
  </si>
  <si>
    <t>opakowanie 50sztuk</t>
  </si>
  <si>
    <t>Oświadczam, iż w przypadku nie podania okresu  terminu ważności na zaoferowany dla zadania nr 9 asortyment, zaoferowane produkty będą posiadała minimalne terminy określone przez Zamawiającego w kol. 4.</t>
  </si>
  <si>
    <t>Formularz cenowy wraz z szczegółowym opisem przedmiotu zamówienia dla: zadania nr 10 :   „Statywy, pipety żarówki, bibuła… ”</t>
  </si>
  <si>
    <t>Lampa/ żarówka UV – C ( 254nm ) do urządzeń Cross linker CL508G</t>
  </si>
  <si>
    <t>999-T-8 Sset.( zestaw 6 sztuk ze starterami)</t>
  </si>
  <si>
    <t>min.12-miesięcy</t>
  </si>
  <si>
    <t>zestaw</t>
  </si>
  <si>
    <t>Jednorazowe pipety o poj. 1mlz bańką ssącą ok. 5ml. z podziałką, długości ok 15cm</t>
  </si>
  <si>
    <t>Statyw na probówki Eppendorf 1,5 ml co najmniej 80 miejsc</t>
  </si>
  <si>
    <r>
      <rPr>
        <sz val="11"/>
        <color indexed="8"/>
        <rFont val="Default"/>
        <family val="1"/>
      </rPr>
      <t xml:space="preserve">Statyw ekonomiczny z PP </t>
    </r>
    <r>
      <rPr>
        <sz val="11"/>
        <color indexed="8"/>
        <rFont val="Times New Roman"/>
        <family val="1"/>
      </rPr>
      <t>(laboratoryjny; śr. Otworów 16 mm; 5x12 rzędów; ilość miejsc 60)</t>
    </r>
  </si>
  <si>
    <t>Bionovo / nr art. P-2032</t>
  </si>
  <si>
    <t xml:space="preserve">Zestaw narzędzi do waty szklanej </t>
  </si>
  <si>
    <t>ANCHEM / nr 20114</t>
  </si>
  <si>
    <r>
      <rPr>
        <sz val="11"/>
        <color indexed="8"/>
        <rFont val="Default"/>
        <family val="1"/>
      </rPr>
      <t xml:space="preserve">Bibuła laboratoryjna – miękka </t>
    </r>
    <r>
      <rPr>
        <sz val="11"/>
        <color indexed="8"/>
        <rFont val="Times New Roman"/>
        <family val="1"/>
      </rPr>
      <t>(arkusze o wymiarach 58 x 58cm)</t>
    </r>
  </si>
  <si>
    <t>-</t>
  </si>
  <si>
    <t>paczka 100arkuszy</t>
  </si>
  <si>
    <t>pęseta  CK 2301</t>
  </si>
  <si>
    <r>
      <rPr>
        <sz val="12"/>
        <rFont val="Times New Roman"/>
        <family val="1"/>
      </rPr>
      <t xml:space="preserve">Lampa UV CAMAG 4 </t>
    </r>
    <r>
      <rPr>
        <sz val="11"/>
        <color indexed="8"/>
        <rFont val="Times New Roman"/>
        <family val="1"/>
      </rPr>
      <t>(podwójna długość fali, 245/366nm)</t>
    </r>
  </si>
  <si>
    <t>CAMAG (LPP Equipment) / nr 022.9160</t>
  </si>
  <si>
    <t>Oświadczam, iż w przypadku nie podania okresu gwarancji na zaoferowany dla zadania nr 10 asortyment, udzielam gwarancji minimalnej wymaganej przez Zamawiającego wskazanej w kol. 4.</t>
  </si>
  <si>
    <t>Formularz cenowy wraz z szczegółowym opisem przedmiotu zamówienia dla: zadania nr 11 :   Papierki wskaźnikowe ”</t>
  </si>
  <si>
    <t>Wymagany termin ważności przez Zamawiającego</t>
  </si>
  <si>
    <t>Zaoferowany termin ważności przez Wykonawcę</t>
  </si>
  <si>
    <t>Paski wskaźnikowe pH, pH 0-14 uniwersalne MQuant (pH 0-1-2-3-4-5-6-7-8-9-10-11-12-13-14)</t>
  </si>
  <si>
    <t>Merck (ALChem) /            nr produktu            734-109535.0001</t>
  </si>
  <si>
    <t>Opakowanie</t>
  </si>
  <si>
    <t>Oświadczam, iż w przypadku nie podania okresu gwarancji na zaoferowany dla zadania nr 11 asortyment, udzielam gwarancji minimalnej wymaganej przez Zamawiającego wskazanej w kol. 4.</t>
  </si>
  <si>
    <t>Formularz cenowy wraz z szczegółowym opisem przedmiotu zamówienia dla: zadania nr 12 :  Wzorce alkoholu ”</t>
  </si>
  <si>
    <t>Wymagana termin ważności przez Zamawiającego</t>
  </si>
  <si>
    <t>Wzorzec etanolu 0,5 ‰</t>
  </si>
  <si>
    <r>
      <rPr>
        <sz val="12"/>
        <rFont val="Times New Roman"/>
        <family val="1"/>
      </rPr>
      <t xml:space="preserve">SIGMATIK / </t>
    </r>
    <r>
      <rPr>
        <sz val="11"/>
        <rFont val="Times New Roman"/>
        <family val="1"/>
      </rPr>
      <t>nr W-27-004</t>
    </r>
  </si>
  <si>
    <t>Opak ( 10sztuk)</t>
  </si>
  <si>
    <t>Wzorzec etanolu 2,0 ‰</t>
  </si>
  <si>
    <r>
      <rPr>
        <sz val="12"/>
        <rFont val="Times New Roman"/>
        <family val="1"/>
      </rPr>
      <t xml:space="preserve">SIGMATIK / </t>
    </r>
    <r>
      <rPr>
        <sz val="11"/>
        <rFont val="Times New Roman"/>
        <family val="1"/>
      </rPr>
      <t>nr W-27-005</t>
    </r>
  </si>
  <si>
    <t>Wzorzec etanolu 4,0 ‰</t>
  </si>
  <si>
    <r>
      <rPr>
        <sz val="12"/>
        <rFont val="Times New Roman"/>
        <family val="1"/>
      </rPr>
      <t xml:space="preserve">SIGMATIK / </t>
    </r>
    <r>
      <rPr>
        <sz val="11"/>
        <rFont val="Times New Roman"/>
        <family val="1"/>
      </rPr>
      <t>nr W-27-006</t>
    </r>
  </si>
  <si>
    <t>Oświadczam, iż w przypadku nie podania okresu  terminu ważności na zaoferowany dla zadania nr 12 asortyment, zaoferowane produkty będą posiadała minimalne terminy określone przez Zamawiającego w kol. 4.</t>
  </si>
  <si>
    <t>Formularz cenowy wraz z szczegółowym opisem przedmiotu zamówienia dla: zadania nr 13 :  Wzorce narkotyków ”</t>
  </si>
  <si>
    <t>Wymagana data ważności przez Zamawiającego</t>
  </si>
  <si>
    <t xml:space="preserve">Siarczan amfetaminy (czystość 99,7%) </t>
  </si>
  <si>
    <t>LGC Std., Ceriliant, Tusnovics, Chiron</t>
  </si>
  <si>
    <t>Mg 50</t>
  </si>
  <si>
    <t xml:space="preserve">1 </t>
  </si>
  <si>
    <t>2C-B HCl</t>
  </si>
  <si>
    <t>Mg 20</t>
  </si>
  <si>
    <t>0</t>
  </si>
  <si>
    <t>Efedryna HCl</t>
  </si>
  <si>
    <t>mg10</t>
  </si>
  <si>
    <t>MDA HCl</t>
  </si>
  <si>
    <t>ml</t>
  </si>
  <si>
    <t>Metamfetamina HCl</t>
  </si>
  <si>
    <t>Psylocyna</t>
  </si>
  <si>
    <t>mg4</t>
  </si>
  <si>
    <t>Psylocybina</t>
  </si>
  <si>
    <t>mg5</t>
  </si>
  <si>
    <t>8</t>
  </si>
  <si>
    <t>Mefedron HCl</t>
  </si>
  <si>
    <t>Ethylphenidate HCl</t>
  </si>
  <si>
    <t>5-Fluoro-PB-22 HCl</t>
  </si>
  <si>
    <t>Roztwór metanolowy delta-9-THC (1mg/1ml)</t>
  </si>
  <si>
    <r>
      <rPr>
        <sz val="12"/>
        <rFont val="Times New Roman"/>
        <family val="1"/>
      </rPr>
      <t xml:space="preserve">3-CMC HCl                         </t>
    </r>
    <r>
      <rPr>
        <sz val="11"/>
        <rFont val="Times New Roman"/>
        <family val="1"/>
      </rPr>
      <t>(3-chlorometkatynon HCl)</t>
    </r>
  </si>
  <si>
    <r>
      <rPr>
        <sz val="12"/>
        <rFont val="Times New Roman"/>
        <family val="1"/>
      </rPr>
      <t xml:space="preserve">4-CMC HCl                         </t>
    </r>
    <r>
      <rPr>
        <sz val="11"/>
        <rFont val="Times New Roman"/>
        <family val="1"/>
      </rPr>
      <t>(4-chlorometkatynon HCl)</t>
    </r>
  </si>
  <si>
    <t>MDMB-CHMICA</t>
  </si>
  <si>
    <t xml:space="preserve">LGC Std., Ceriliant, Tusnovics, Chiron. </t>
  </si>
  <si>
    <t>NM-2201</t>
  </si>
  <si>
    <t>16</t>
  </si>
  <si>
    <t>HEX-EN HCl                  (N-etyloheksedron HCl)</t>
  </si>
  <si>
    <t>17</t>
  </si>
  <si>
    <t>5F-ADB HCl              (5F-MDMB-PINACA)</t>
  </si>
  <si>
    <t>18</t>
  </si>
  <si>
    <t>3-CEC HCl</t>
  </si>
  <si>
    <t>19</t>
  </si>
  <si>
    <t>4-Cl-alfa-PVP HCl</t>
  </si>
  <si>
    <t>Oświadczam, iż w przypadku nie podania daty ważności na zaoferowany dla zadania nr 13 asortyment, udzielam  minimalnej wymaganej przez Zamawiającego wskazanej w kol. 4.</t>
  </si>
  <si>
    <t>Formularz cenowy wraz z szczegółowym opisem przedmiotu zamówienia dla: zadania nr 14 :  Wkłady filtracyjne, filtry i lampy UV ”</t>
  </si>
  <si>
    <t>Wkład prefiltracyjny do stacji oczyszczania wody Direct Pure Adept UV</t>
  </si>
  <si>
    <r>
      <rPr>
        <sz val="11"/>
        <color indexed="8"/>
        <rFont val="Times New Roman"/>
        <family val="1"/>
      </rPr>
      <t>RephiLe Bioscience (LABWOTER</t>
    </r>
    <r>
      <rPr>
        <sz val="8"/>
        <rFont val="Times New Roman"/>
        <family val="1"/>
      </rPr>
      <t xml:space="preserve">)/ nr 
</t>
    </r>
    <r>
      <rPr>
        <sz val="11"/>
        <color indexed="8"/>
        <rFont val="Times New Roman"/>
        <family val="1"/>
      </rPr>
      <t xml:space="preserve">LW-JAPLPK001 (5µm); 
</t>
    </r>
  </si>
  <si>
    <r>
      <rPr>
        <sz val="11"/>
        <color indexed="8"/>
        <rFont val="Times New Roman"/>
        <family val="1"/>
      </rPr>
      <t>RephiLe Bioscience (LABWOTER</t>
    </r>
    <r>
      <rPr>
        <sz val="8"/>
        <rFont val="Times New Roman"/>
        <family val="1"/>
      </rPr>
      <t xml:space="preserve">)/ nr 
</t>
    </r>
    <r>
      <rPr>
        <sz val="11"/>
        <color indexed="8"/>
        <rFont val="Times New Roman"/>
        <family val="1"/>
      </rPr>
      <t xml:space="preserve"> 
LW-JAPLPK003 (AC);</t>
    </r>
  </si>
  <si>
    <r>
      <rPr>
        <sz val="11"/>
        <color indexed="8"/>
        <rFont val="Times New Roman"/>
        <family val="1"/>
      </rPr>
      <t>RephiLe Bioscience (LABWOTER</t>
    </r>
    <r>
      <rPr>
        <sz val="8"/>
        <rFont val="Times New Roman"/>
        <family val="1"/>
      </rPr>
      <t xml:space="preserve">)/ nr 
</t>
    </r>
    <r>
      <rPr>
        <sz val="11"/>
        <color indexed="8"/>
        <rFont val="Times New Roman"/>
        <family val="1"/>
      </rPr>
      <t xml:space="preserve">
LW-JAPLPK017 (1µm)</t>
    </r>
  </si>
  <si>
    <t>Wkład RephiDuo P Pack do stacji oczyszczania wody Direct Pure Adept UV</t>
  </si>
  <si>
    <r>
      <rPr>
        <sz val="11"/>
        <color indexed="8"/>
        <rFont val="Times New Roman"/>
        <family val="1"/>
      </rPr>
      <t>RephiLe Bioscience (LABWOTER)/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nr 
RR300CP01</t>
    </r>
  </si>
  <si>
    <t>Wkład RephiDuo U Pack do stacji oczyszczania wody Direct Pure Adept UV</t>
  </si>
  <si>
    <r>
      <rPr>
        <sz val="11"/>
        <color indexed="8"/>
        <rFont val="Times New Roman"/>
        <family val="1"/>
      </rPr>
      <t>RephiLe Bioscience (LABWOTER)/</t>
    </r>
    <r>
      <rPr>
        <sz val="11"/>
        <rFont val="Times New Roman"/>
        <family val="1"/>
      </rPr>
      <t xml:space="preserve"> n</t>
    </r>
    <r>
      <rPr>
        <sz val="11"/>
        <color indexed="8"/>
        <rFont val="Times New Roman"/>
        <family val="1"/>
      </rPr>
      <t>r 
RR600Q201</t>
    </r>
  </si>
  <si>
    <t>Filtr końcowy (0,2 µm) do stacji oczyszczania wody Direct Pure Adept UV</t>
  </si>
  <si>
    <r>
      <rPr>
        <sz val="11"/>
        <color indexed="8"/>
        <rFont val="Times New Roman"/>
        <family val="1"/>
      </rPr>
      <t>RephiLe Bioscience (LABWOTER)/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nr 
RAFFC0250</t>
    </r>
  </si>
  <si>
    <t>Lampa UV 185/254 nm do stacji oczyszczania wody Direct Pure Adept UV</t>
  </si>
  <si>
    <r>
      <rPr>
        <sz val="11"/>
        <color indexed="8"/>
        <rFont val="Times New Roman"/>
        <family val="1"/>
      </rPr>
      <t>RephiLe Bioscience (LABWOTER)/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nr 
LW-ZMQUVLP01
RAUV357B1
</t>
    </r>
  </si>
  <si>
    <t>Oświadczam, iż w przypadku nie podania okresu gwarancji na zaoferowany dla zadania nr 14 asortyment, udzielam gwarancji minimalnej wymaganej przez Zamawiającego wskazanej w kol. 4.</t>
  </si>
  <si>
    <t>Formularz cenowy wraz z szczegółowym opisem przedmiotu zamówienia dla: zadania nr 15 :  Moździerz ”</t>
  </si>
  <si>
    <t xml:space="preserve">Moździerz agatowy z tłuczkiem </t>
  </si>
  <si>
    <r>
      <rPr>
        <sz val="12"/>
        <rFont val="Times New Roman"/>
        <family val="1"/>
      </rPr>
      <t xml:space="preserve">Bionovo / </t>
    </r>
    <r>
      <rPr>
        <sz val="11"/>
        <rFont val="Times New Roman"/>
        <family val="1"/>
      </rPr>
      <t>nr art. N0109
poj. 25mm / śr. zew. 75mm / śr. wew. 60mm / wysokość 30mm</t>
    </r>
  </si>
  <si>
    <t>Minim 12 miesięcy</t>
  </si>
  <si>
    <t>Moździerz porcelanowy z wylewem z tłuczkiem śr. 100 mm</t>
  </si>
  <si>
    <t>Moździerz porcelanowy z wylewem z tłuczkiem śr. 150 mm</t>
  </si>
  <si>
    <t>Cena oferty brutto dla zadania …………………………………………………….– (wartość kolumny nr 12) ..................................................................…</t>
  </si>
  <si>
    <t>Oświadczam, iż w przypadku nie podania okresu gwarancji na zaoferowany dla zadania nr 15 asortyment, udzielam gwarancji minimalnej wymaganej przez Zamawiającego wskazanej w kol. 4.</t>
  </si>
  <si>
    <t>Formularz cenowy wraz z szczegółowym opisem przedmiotu zamówienia dla: zadania nr 16 :  Strzykawki, Vialsy do GCMS ”</t>
  </si>
  <si>
    <t>Igła do SPME (Fiber Assembly PDSM, 100 µm, 24 Ga Manual, 3/pk (red))</t>
  </si>
  <si>
    <r>
      <rPr>
        <sz val="12"/>
        <rFont val="Times New Roman"/>
        <family val="1"/>
      </rPr>
      <t xml:space="preserve">Agilent Technologies / </t>
    </r>
    <r>
      <rPr>
        <sz val="9"/>
        <rFont val="Times New Roman"/>
        <family val="1"/>
      </rPr>
      <t>Batch/Lot No: 68119</t>
    </r>
  </si>
  <si>
    <t>opak</t>
  </si>
  <si>
    <t>Ultra Inert Liners Splitless</t>
  </si>
  <si>
    <t>Agilent Technologies / nr 5190-3163</t>
  </si>
  <si>
    <t>Opak -5 sztuk</t>
  </si>
  <si>
    <t>Strzykawki do GC-MS Agilent 10 µl 23/42/HP 6/PK</t>
  </si>
  <si>
    <r>
      <rPr>
        <sz val="11"/>
        <rFont val="Times New Roman"/>
        <family val="1"/>
      </rPr>
      <t>Agilent Technologies /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P/N 5183-4730, Batch # 26R-054525A</t>
    </r>
  </si>
  <si>
    <t>opak -6sztuk</t>
  </si>
  <si>
    <t>Vialsy do GC (Spot Vial kit)</t>
  </si>
  <si>
    <r>
      <rPr>
        <sz val="11"/>
        <rFont val="Times New Roman"/>
        <family val="1"/>
      </rPr>
      <t>Agilent Technologies</t>
    </r>
    <r>
      <rPr>
        <sz val="11"/>
        <color indexed="8"/>
        <rFont val="Tahoma"/>
        <family val="2"/>
      </rPr>
      <t xml:space="preserve"> / </t>
    </r>
    <r>
      <rPr>
        <sz val="9"/>
        <rFont val="Times New Roman"/>
        <family val="1"/>
      </rPr>
      <t>11222011 R800</t>
    </r>
  </si>
  <si>
    <t>Oświadczam, iż w przypadku nie podania okresu gwarancji na zaoferowany dla zadania nr 16 asortyment, udzielam gwarancji minimalnej wymaganej przez Zamawiającego wskazanej w kol. 4.</t>
  </si>
  <si>
    <t>Formularz cenowy wraz z szczegółowym opisem przedmiotu zamówienia dla: zadania nr 17 :  Wkłady szklane , mikrostrzykawki ”</t>
  </si>
  <si>
    <r>
      <rPr>
        <sz val="12"/>
        <rFont val="Times New Roman"/>
        <family val="1"/>
      </rPr>
      <t>Wkładka szklana (</t>
    </r>
    <r>
      <rPr>
        <sz val="11"/>
        <rFont val="Times New Roman"/>
        <family val="1"/>
      </rPr>
      <t>do Shimadzu              Split/Spllitless Liner  GC-2010 Plus)</t>
    </r>
  </si>
  <si>
    <r>
      <rPr>
        <sz val="12"/>
        <rFont val="Times New Roman"/>
        <family val="1"/>
      </rPr>
      <t xml:space="preserve">SHIM-POL/ </t>
    </r>
    <r>
      <rPr>
        <sz val="11"/>
        <rFont val="Times New Roman"/>
        <family val="1"/>
      </rPr>
      <t>nr SHI-221-75193</t>
    </r>
  </si>
  <si>
    <t>opak.5sztuk</t>
  </si>
  <si>
    <r>
      <rPr>
        <sz val="12"/>
        <rFont val="Times New Roman"/>
        <family val="1"/>
      </rPr>
      <t>Wkładka szklana (</t>
    </r>
    <r>
      <rPr>
        <sz val="11"/>
        <rFont val="Times New Roman"/>
        <family val="1"/>
      </rPr>
      <t>do Shimadzu Glass insert. SPL-2010)</t>
    </r>
  </si>
  <si>
    <r>
      <rPr>
        <sz val="12"/>
        <rFont val="Times New Roman"/>
        <family val="1"/>
      </rPr>
      <t xml:space="preserve">SHIM-POL/ </t>
    </r>
    <r>
      <rPr>
        <sz val="11"/>
        <rFont val="Times New Roman"/>
        <family val="1"/>
      </rPr>
      <t>nr SHI-221-41444-01</t>
    </r>
  </si>
  <si>
    <r>
      <rPr>
        <sz val="12"/>
        <rFont val="Times New Roman"/>
        <family val="1"/>
      </rPr>
      <t xml:space="preserve">Mikrostrzykawka do autosamplera </t>
    </r>
    <r>
      <rPr>
        <sz val="11"/>
        <rFont val="Times New Roman"/>
        <family val="1"/>
      </rPr>
      <t>10 µl  (PTFE Tipped Plunger) Shimadzu</t>
    </r>
  </si>
  <si>
    <r>
      <rPr>
        <sz val="12"/>
        <rFont val="Times New Roman"/>
        <family val="1"/>
      </rPr>
      <t xml:space="preserve">SHIM-POL / </t>
    </r>
    <r>
      <rPr>
        <sz val="11"/>
        <rFont val="Times New Roman"/>
        <family val="1"/>
      </rPr>
      <t>nr SHI-221-74469</t>
    </r>
  </si>
  <si>
    <t>Oświadczam, iż w przypadku nie podania okresu gwarancji na zaoferowany dla zadania nr 17 asortyment, udzielam gwarancji minimalnej wymaganej przez Zamawiającego wskazanej w kol. 4.</t>
  </si>
  <si>
    <t xml:space="preserve">       </t>
  </si>
  <si>
    <t>Formularz cenowy wraz z szczegółowym opisem przedmiotu zamówienia dla: zadania nr 18 :  Wkłady dejonizujące ”</t>
  </si>
  <si>
    <t>Wkład dejonizujący z filtrem wody do generatora wodoru serii PAR ( zestaw 6 sztuk)</t>
  </si>
  <si>
    <r>
      <rPr>
        <sz val="11"/>
        <color indexed="8"/>
        <rFont val="Times New Roman"/>
        <family val="1"/>
      </rPr>
      <t xml:space="preserve">EnviSense / </t>
    </r>
    <r>
      <rPr>
        <sz val="11"/>
        <color indexed="8"/>
        <rFont val="Tahoma"/>
        <family val="2"/>
      </rPr>
      <t>kod:</t>
    </r>
    <r>
      <rPr>
        <sz val="11"/>
        <color indexed="8"/>
        <rFont val="Times New Roman"/>
        <family val="1"/>
      </rPr>
      <t xml:space="preserve"> SP.H2.DBFILTER-C</t>
    </r>
  </si>
  <si>
    <t>Oświadczam, iż w przypadku nie podania okresu gwarancji na zaoferowany dla zadania nr 18 asortyment, udzielam gwarancji minimalnej wymaganej przez Zamawiającego wskazanej w kol. 4.</t>
  </si>
  <si>
    <t>Formularz cenowy wraz z szczegółowym opisem przedmiotu zamówienia dla: zadania nr 19 :   Pasta mikrosil, Amido Black ”</t>
  </si>
  <si>
    <t>Mikrosil z utwardzaczem ( Szary)</t>
  </si>
  <si>
    <t>Min 24 miesiące</t>
  </si>
  <si>
    <t>Oświadczam, iż w przypadku nie podania okresu  terminu ważności na zaoferowany dla zadania nr 19 asortyment, zaoferowane produkty będą posiadała minimalne terminy określone przez Zamawiającego w kol. 4.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</si>
</sst>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#,##0"/>
    <numFmt numFmtId="168" formatCode="#\ ###\ ##0.##"/>
  </numFmts>
  <fonts count="48">
    <font>
      <sz val="8"/>
      <color indexed="23"/>
      <name val="Tahoma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Tahoma"/>
      <family val="2"/>
    </font>
    <font>
      <sz val="12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2"/>
      <name val="Tahoma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8"/>
      <color indexed="23"/>
      <name val="Tahoma"/>
      <family val="2"/>
    </font>
    <font>
      <sz val="8"/>
      <name val="Tahoma"/>
      <family val="2"/>
    </font>
    <font>
      <sz val="12"/>
      <color indexed="8"/>
      <name val="Default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sz val="8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ahoma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indexed="23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Default"/>
      <family val="0"/>
    </font>
    <font>
      <sz val="8"/>
      <color indexed="8"/>
      <name val="Default"/>
      <family val="0"/>
    </font>
    <font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3"/>
      <name val="Tahoma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Default"/>
      <family val="1"/>
    </font>
    <font>
      <sz val="10"/>
      <color indexed="23"/>
      <name val="Arial"/>
      <family val="2"/>
    </font>
    <font>
      <b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2" borderId="0">
      <alignment horizontal="lef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1">
    <xf numFmtId="164" fontId="0" fillId="2" borderId="0" xfId="0" applyAlignment="1">
      <alignment horizontal="left" vertical="top" wrapText="1"/>
    </xf>
    <xf numFmtId="164" fontId="0" fillId="2" borderId="0" xfId="0" applyAlignment="1">
      <alignment horizontal="right" vertical="top" wrapText="1"/>
    </xf>
    <xf numFmtId="164" fontId="2" fillId="2" borderId="0" xfId="0" applyFont="1" applyBorder="1" applyAlignment="1">
      <alignment horizontal="left" vertical="center" wrapText="1"/>
    </xf>
    <xf numFmtId="164" fontId="3" fillId="2" borderId="0" xfId="0" applyFont="1" applyBorder="1" applyAlignment="1">
      <alignment horizontal="left" vertical="top" wrapText="1"/>
    </xf>
    <xf numFmtId="164" fontId="3" fillId="2" borderId="0" xfId="0" applyFont="1" applyBorder="1" applyAlignment="1">
      <alignment horizontal="center" vertical="center" wrapText="1"/>
    </xf>
    <xf numFmtId="164" fontId="4" fillId="2" borderId="0" xfId="0" applyFont="1" applyAlignment="1">
      <alignment horizontal="left" vertical="top" wrapText="1"/>
    </xf>
    <xf numFmtId="164" fontId="3" fillId="2" borderId="0" xfId="0" applyFont="1" applyBorder="1" applyAlignment="1">
      <alignment horizontal="left" vertical="center" wrapText="1"/>
    </xf>
    <xf numFmtId="164" fontId="5" fillId="2" borderId="0" xfId="0" applyFont="1" applyAlignment="1">
      <alignment horizontal="left" vertical="top" wrapText="1"/>
    </xf>
    <xf numFmtId="164" fontId="2" fillId="2" borderId="1" xfId="0" applyFont="1" applyBorder="1" applyAlignment="1">
      <alignment horizontal="right" vertical="top" wrapText="1"/>
    </xf>
    <xf numFmtId="164" fontId="2" fillId="2" borderId="2" xfId="0" applyFont="1" applyBorder="1" applyAlignment="1">
      <alignment horizontal="left" vertical="top" wrapText="1"/>
    </xf>
    <xf numFmtId="164" fontId="2" fillId="0" borderId="2" xfId="0" applyFont="1" applyFill="1" applyBorder="1" applyAlignment="1">
      <alignment horizontal="left" vertical="top" wrapText="1"/>
    </xf>
    <xf numFmtId="164" fontId="2" fillId="3" borderId="2" xfId="0" applyFont="1" applyFill="1" applyBorder="1" applyAlignment="1">
      <alignment horizontal="left" vertical="top" wrapText="1"/>
    </xf>
    <xf numFmtId="165" fontId="6" fillId="4" borderId="1" xfId="0" applyNumberFormat="1" applyFont="1" applyFill="1" applyBorder="1" applyAlignment="1">
      <alignment horizontal="center" vertical="top" wrapText="1"/>
    </xf>
    <xf numFmtId="165" fontId="4" fillId="2" borderId="0" xfId="0" applyNumberFormat="1" applyFont="1" applyAlignment="1">
      <alignment horizontal="left" vertical="top" wrapText="1"/>
    </xf>
    <xf numFmtId="164" fontId="7" fillId="2" borderId="1" xfId="0" applyFont="1" applyBorder="1" applyAlignment="1">
      <alignment horizontal="center" vertical="top" wrapText="1"/>
    </xf>
    <xf numFmtId="164" fontId="7" fillId="2" borderId="1" xfId="0" applyFont="1" applyBorder="1" applyAlignment="1">
      <alignment horizontal="left" vertical="top" wrapText="1"/>
    </xf>
    <xf numFmtId="164" fontId="8" fillId="2" borderId="1" xfId="0" applyFont="1" applyBorder="1" applyAlignment="1">
      <alignment horizontal="left" vertical="top" wrapText="1"/>
    </xf>
    <xf numFmtId="164" fontId="9" fillId="2" borderId="1" xfId="0" applyFont="1" applyBorder="1" applyAlignment="1">
      <alignment horizontal="center" vertical="top" wrapText="1"/>
    </xf>
    <xf numFmtId="164" fontId="10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 wrapText="1"/>
    </xf>
    <xf numFmtId="164" fontId="11" fillId="3" borderId="1" xfId="0" applyNumberFormat="1" applyFont="1" applyFill="1" applyBorder="1" applyAlignment="1">
      <alignment horizontal="center" vertical="top" wrapText="1"/>
    </xf>
    <xf numFmtId="164" fontId="2" fillId="2" borderId="1" xfId="0" applyFont="1" applyBorder="1" applyAlignment="1">
      <alignment horizontal="left" vertical="top" wrapText="1"/>
    </xf>
    <xf numFmtId="164" fontId="9" fillId="2" borderId="1" xfId="0" applyFont="1" applyBorder="1" applyAlignment="1">
      <alignment horizontal="left" vertical="top" wrapText="1"/>
    </xf>
    <xf numFmtId="164" fontId="12" fillId="2" borderId="1" xfId="0" applyFont="1" applyBorder="1" applyAlignment="1">
      <alignment horizontal="right" vertical="center" wrapText="1"/>
    </xf>
    <xf numFmtId="164" fontId="0" fillId="2" borderId="1" xfId="0" applyBorder="1" applyAlignment="1">
      <alignment horizontal="left" vertical="top" wrapText="1"/>
    </xf>
    <xf numFmtId="164" fontId="13" fillId="5" borderId="1" xfId="0" applyFont="1" applyFill="1" applyBorder="1" applyAlignment="1">
      <alignment horizontal="left" vertical="top" wrapText="1"/>
    </xf>
    <xf numFmtId="164" fontId="13" fillId="2" borderId="1" xfId="0" applyFont="1" applyBorder="1" applyAlignment="1">
      <alignment horizontal="left" vertical="top" wrapText="1"/>
    </xf>
    <xf numFmtId="164" fontId="14" fillId="2" borderId="0" xfId="0" applyFont="1" applyBorder="1" applyAlignment="1">
      <alignment horizontal="left" vertical="center" wrapText="1"/>
    </xf>
    <xf numFmtId="164" fontId="15" fillId="2" borderId="0" xfId="0" applyFont="1" applyAlignment="1">
      <alignment horizontal="left" vertical="top" wrapText="1"/>
    </xf>
    <xf numFmtId="164" fontId="15" fillId="2" borderId="0" xfId="0" applyFont="1" applyAlignment="1">
      <alignment horizontal="right" vertical="top" wrapText="1"/>
    </xf>
    <xf numFmtId="164" fontId="16" fillId="2" borderId="0" xfId="0" applyFont="1" applyBorder="1" applyAlignment="1">
      <alignment horizontal="left" vertical="center" wrapText="1"/>
    </xf>
    <xf numFmtId="164" fontId="17" fillId="2" borderId="0" xfId="0" applyFont="1" applyAlignment="1">
      <alignment horizontal="left" vertical="top" wrapText="1"/>
    </xf>
    <xf numFmtId="164" fontId="13" fillId="2" borderId="0" xfId="0" applyFont="1" applyAlignment="1">
      <alignment horizontal="right" vertical="top" wrapText="1"/>
    </xf>
    <xf numFmtId="164" fontId="13" fillId="2" borderId="0" xfId="0" applyFont="1" applyAlignment="1">
      <alignment horizontal="left" vertical="top" wrapText="1"/>
    </xf>
    <xf numFmtId="164" fontId="18" fillId="2" borderId="0" xfId="0" applyFont="1" applyAlignment="1">
      <alignment horizontal="left" vertical="top" wrapText="1"/>
    </xf>
    <xf numFmtId="164" fontId="20" fillId="2" borderId="0" xfId="0" applyFont="1" applyBorder="1" applyAlignment="1">
      <alignment horizontal="left" vertical="center" wrapText="1"/>
    </xf>
    <xf numFmtId="164" fontId="21" fillId="2" borderId="0" xfId="0" applyFont="1" applyAlignment="1">
      <alignment horizontal="center" vertical="center" wrapText="1"/>
    </xf>
    <xf numFmtId="164" fontId="21" fillId="2" borderId="0" xfId="0" applyFont="1" applyAlignment="1">
      <alignment vertical="center" wrapText="1"/>
    </xf>
    <xf numFmtId="164" fontId="22" fillId="2" borderId="0" xfId="0" applyFont="1" applyAlignment="1">
      <alignment horizontal="right" vertical="top" wrapText="1"/>
    </xf>
    <xf numFmtId="164" fontId="0" fillId="2" borderId="0" xfId="0" applyAlignment="1">
      <alignment horizontal="left" vertical="top" wrapText="1"/>
    </xf>
    <xf numFmtId="164" fontId="0" fillId="2" borderId="0" xfId="0" applyFont="1" applyAlignment="1">
      <alignment horizontal="right" vertical="top" wrapText="1"/>
    </xf>
    <xf numFmtId="164" fontId="14" fillId="2" borderId="0" xfId="0" applyFont="1" applyBorder="1" applyAlignment="1">
      <alignment horizontal="right" vertical="center" wrapText="1"/>
    </xf>
    <xf numFmtId="164" fontId="23" fillId="2" borderId="0" xfId="0" applyFont="1" applyBorder="1" applyAlignment="1">
      <alignment horizontal="right" vertical="center" wrapText="1"/>
    </xf>
    <xf numFmtId="165" fontId="6" fillId="6" borderId="1" xfId="0" applyNumberFormat="1" applyFont="1" applyFill="1" applyBorder="1" applyAlignment="1">
      <alignment horizontal="center" vertical="top" wrapText="1"/>
    </xf>
    <xf numFmtId="164" fontId="24" fillId="2" borderId="1" xfId="0" applyFont="1" applyBorder="1" applyAlignment="1">
      <alignment horizontal="center" vertical="top" wrapText="1"/>
    </xf>
    <xf numFmtId="164" fontId="8" fillId="2" borderId="1" xfId="0" applyFont="1" applyBorder="1" applyAlignment="1">
      <alignment horizontal="center" vertical="top" wrapText="1"/>
    </xf>
    <xf numFmtId="164" fontId="2" fillId="2" borderId="1" xfId="0" applyFont="1" applyBorder="1" applyAlignment="1">
      <alignment horizontal="center" vertical="center" wrapText="1"/>
    </xf>
    <xf numFmtId="164" fontId="12" fillId="2" borderId="1" xfId="0" applyFont="1" applyBorder="1" applyAlignment="1">
      <alignment horizontal="center" vertical="top" wrapText="1"/>
    </xf>
    <xf numFmtId="164" fontId="0" fillId="0" borderId="0" xfId="0" applyFill="1" applyAlignment="1">
      <alignment horizontal="right" vertical="top" wrapText="1"/>
    </xf>
    <xf numFmtId="164" fontId="0" fillId="0" borderId="0" xfId="0" applyFill="1" applyAlignment="1">
      <alignment horizontal="left" vertical="top" wrapText="1"/>
    </xf>
    <xf numFmtId="164" fontId="2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top" wrapText="1"/>
    </xf>
    <xf numFmtId="164" fontId="4" fillId="0" borderId="0" xfId="0" applyFont="1" applyFill="1" applyAlignment="1">
      <alignment horizontal="left" vertical="top" wrapText="1"/>
    </xf>
    <xf numFmtId="164" fontId="3" fillId="0" borderId="0" xfId="0" applyFont="1" applyFill="1" applyBorder="1" applyAlignment="1">
      <alignment horizontal="left" vertical="center" wrapText="1"/>
    </xf>
    <xf numFmtId="164" fontId="5" fillId="0" borderId="0" xfId="0" applyFont="1" applyFill="1" applyAlignment="1">
      <alignment horizontal="left" vertical="top" wrapText="1"/>
    </xf>
    <xf numFmtId="164" fontId="2" fillId="0" borderId="1" xfId="0" applyFont="1" applyFill="1" applyBorder="1" applyAlignment="1">
      <alignment horizontal="right" vertical="top" wrapText="1"/>
    </xf>
    <xf numFmtId="164" fontId="2" fillId="0" borderId="1" xfId="0" applyFont="1" applyFill="1" applyBorder="1" applyAlignment="1">
      <alignment horizontal="left" vertical="top" wrapText="1"/>
    </xf>
    <xf numFmtId="165" fontId="4" fillId="6" borderId="0" xfId="0" applyNumberFormat="1" applyFont="1" applyFill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top" wrapText="1"/>
    </xf>
    <xf numFmtId="164" fontId="8" fillId="0" borderId="1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4" fontId="13" fillId="5" borderId="1" xfId="0" applyNumberFormat="1" applyFont="1" applyFill="1" applyBorder="1" applyAlignment="1">
      <alignment horizontal="left" vertical="top" wrapText="1"/>
    </xf>
    <xf numFmtId="164" fontId="14" fillId="0" borderId="0" xfId="0" applyFont="1" applyFill="1" applyBorder="1" applyAlignment="1">
      <alignment horizontal="left" vertical="center" wrapText="1"/>
    </xf>
    <xf numFmtId="164" fontId="15" fillId="0" borderId="0" xfId="0" applyFont="1" applyFill="1" applyAlignment="1">
      <alignment horizontal="left" vertical="top" wrapText="1"/>
    </xf>
    <xf numFmtId="164" fontId="15" fillId="0" borderId="0" xfId="0" applyFont="1" applyFill="1" applyAlignment="1">
      <alignment horizontal="right" vertical="top" wrapText="1"/>
    </xf>
    <xf numFmtId="164" fontId="14" fillId="0" borderId="0" xfId="0" applyFont="1" applyFill="1" applyBorder="1" applyAlignment="1">
      <alignment horizontal="right"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Alignment="1">
      <alignment horizontal="center" vertical="center" wrapText="1"/>
    </xf>
    <xf numFmtId="164" fontId="21" fillId="0" borderId="0" xfId="0" applyFont="1" applyFill="1" applyAlignment="1">
      <alignment vertical="center" wrapText="1"/>
    </xf>
    <xf numFmtId="164" fontId="0" fillId="0" borderId="0" xfId="0" applyFont="1" applyFill="1" applyAlignment="1">
      <alignment horizontal="right" vertical="top" wrapText="1"/>
    </xf>
    <xf numFmtId="164" fontId="23" fillId="0" borderId="0" xfId="0" applyFont="1" applyFill="1" applyBorder="1" applyAlignment="1">
      <alignment horizontal="right" vertical="center" wrapText="1"/>
    </xf>
    <xf numFmtId="164" fontId="27" fillId="2" borderId="0" xfId="0" applyFont="1" applyAlignment="1">
      <alignment horizontal="right" vertical="top" wrapText="1"/>
    </xf>
    <xf numFmtId="164" fontId="27" fillId="2" borderId="0" xfId="0" applyFont="1" applyAlignment="1">
      <alignment horizontal="left" vertical="top" wrapText="1"/>
    </xf>
    <xf numFmtId="164" fontId="27" fillId="2" borderId="0" xfId="0" applyFont="1" applyAlignment="1">
      <alignment horizontal="left" vertical="top" wrapText="1"/>
    </xf>
    <xf numFmtId="164" fontId="5" fillId="2" borderId="0" xfId="0" applyFont="1" applyAlignment="1">
      <alignment horizontal="left" vertical="top" wrapText="1"/>
    </xf>
    <xf numFmtId="164" fontId="2" fillId="2" borderId="2" xfId="0" applyFont="1" applyBorder="1" applyAlignment="1">
      <alignment horizontal="left" vertical="top" wrapText="1"/>
    </xf>
    <xf numFmtId="164" fontId="3" fillId="3" borderId="2" xfId="0" applyFont="1" applyFill="1" applyBorder="1" applyAlignment="1">
      <alignment horizontal="left" vertical="top" wrapText="1"/>
    </xf>
    <xf numFmtId="165" fontId="28" fillId="0" borderId="1" xfId="0" applyNumberFormat="1" applyFont="1" applyFill="1" applyBorder="1" applyAlignment="1">
      <alignment horizontal="center" vertical="top" wrapText="1"/>
    </xf>
    <xf numFmtId="165" fontId="28" fillId="0" borderId="1" xfId="0" applyNumberFormat="1" applyFont="1" applyFill="1" applyBorder="1" applyAlignment="1">
      <alignment horizontal="left" vertical="top" wrapText="1"/>
    </xf>
    <xf numFmtId="165" fontId="29" fillId="0" borderId="1" xfId="0" applyNumberFormat="1" applyFont="1" applyFill="1" applyBorder="1" applyAlignment="1">
      <alignment horizontal="left" vertical="top" wrapText="1"/>
    </xf>
    <xf numFmtId="164" fontId="28" fillId="2" borderId="1" xfId="0" applyFont="1" applyBorder="1" applyAlignment="1">
      <alignment horizontal="left" vertical="top" wrapText="1"/>
    </xf>
    <xf numFmtId="164" fontId="28" fillId="2" borderId="1" xfId="0" applyFont="1" applyBorder="1" applyAlignment="1">
      <alignment horizontal="center" vertical="top" wrapText="1"/>
    </xf>
    <xf numFmtId="164" fontId="30" fillId="3" borderId="1" xfId="0" applyNumberFormat="1" applyFont="1" applyFill="1" applyBorder="1" applyAlignment="1">
      <alignment horizontal="center" vertical="top" wrapText="1"/>
    </xf>
    <xf numFmtId="165" fontId="29" fillId="0" borderId="1" xfId="0" applyNumberFormat="1" applyFont="1" applyFill="1" applyBorder="1" applyAlignment="1">
      <alignment horizontal="center" vertical="top" wrapText="1"/>
    </xf>
    <xf numFmtId="165" fontId="28" fillId="0" borderId="0" xfId="0" applyNumberFormat="1" applyFont="1" applyFill="1" applyAlignment="1">
      <alignment horizontal="center" vertical="top" wrapText="1"/>
    </xf>
    <xf numFmtId="164" fontId="28" fillId="2" borderId="1" xfId="0" applyNumberFormat="1" applyFont="1" applyFill="1" applyBorder="1" applyAlignment="1" applyProtection="1">
      <alignment horizontal="left" vertical="top" wrapText="1"/>
      <protection/>
    </xf>
    <xf numFmtId="164" fontId="7" fillId="0" borderId="1" xfId="0" applyFont="1" applyFill="1" applyBorder="1" applyAlignment="1">
      <alignment horizontal="left" vertical="top" wrapText="1"/>
    </xf>
    <xf numFmtId="164" fontId="28" fillId="2" borderId="0" xfId="0" applyFont="1" applyAlignment="1">
      <alignment horizontal="center" vertical="top" wrapText="1"/>
    </xf>
    <xf numFmtId="164" fontId="28" fillId="0" borderId="1" xfId="0" applyFont="1" applyFill="1" applyBorder="1" applyAlignment="1">
      <alignment horizontal="left" vertical="top" wrapText="1"/>
    </xf>
    <xf numFmtId="164" fontId="28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left" vertical="top" wrapText="1"/>
    </xf>
    <xf numFmtId="164" fontId="32" fillId="2" borderId="1" xfId="0" applyFont="1" applyBorder="1" applyAlignment="1">
      <alignment horizontal="center" vertical="top" wrapText="1"/>
    </xf>
    <xf numFmtId="164" fontId="7" fillId="0" borderId="1" xfId="0" applyFont="1" applyFill="1" applyBorder="1" applyAlignment="1">
      <alignment horizontal="left" vertical="top" wrapText="1"/>
    </xf>
    <xf numFmtId="164" fontId="28" fillId="5" borderId="1" xfId="0" applyFont="1" applyFill="1" applyBorder="1" applyAlignment="1">
      <alignment horizontal="center" vertical="top" wrapText="1"/>
    </xf>
    <xf numFmtId="164" fontId="5" fillId="2" borderId="0" xfId="0" applyFont="1" applyBorder="1" applyAlignment="1">
      <alignment horizontal="left" vertical="center" wrapText="1"/>
    </xf>
    <xf numFmtId="164" fontId="4" fillId="2" borderId="0" xfId="0" applyFont="1" applyAlignment="1">
      <alignment horizontal="left" vertical="top" wrapText="1"/>
    </xf>
    <xf numFmtId="164" fontId="4" fillId="2" borderId="0" xfId="0" applyFont="1" applyAlignment="1">
      <alignment horizontal="right" vertical="top" wrapText="1"/>
    </xf>
    <xf numFmtId="164" fontId="33" fillId="2" borderId="0" xfId="0" applyFont="1" applyBorder="1" applyAlignment="1">
      <alignment horizontal="left" vertical="center" wrapText="1"/>
    </xf>
    <xf numFmtId="164" fontId="34" fillId="2" borderId="0" xfId="0" applyFont="1" applyAlignment="1">
      <alignment horizontal="left" vertical="top" wrapText="1"/>
    </xf>
    <xf numFmtId="164" fontId="32" fillId="2" borderId="0" xfId="0" applyFont="1" applyBorder="1" applyAlignment="1">
      <alignment horizontal="left" vertical="center" wrapText="1"/>
    </xf>
    <xf numFmtId="164" fontId="7" fillId="2" borderId="0" xfId="0" applyFont="1" applyAlignment="1">
      <alignment horizontal="center" vertical="center" wrapText="1"/>
    </xf>
    <xf numFmtId="164" fontId="7" fillId="2" borderId="0" xfId="0" applyFont="1" applyAlignment="1">
      <alignment vertical="center" wrapText="1"/>
    </xf>
    <xf numFmtId="164" fontId="34" fillId="2" borderId="0" xfId="0" applyFont="1" applyAlignment="1">
      <alignment horizontal="left" vertical="top" wrapText="1"/>
    </xf>
    <xf numFmtId="164" fontId="5" fillId="2" borderId="0" xfId="0" applyFont="1" applyBorder="1" applyAlignment="1">
      <alignment horizontal="right" vertical="center" wrapText="1"/>
    </xf>
    <xf numFmtId="164" fontId="35" fillId="2" borderId="0" xfId="0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left" vertical="top" wrapText="1"/>
      <protection/>
    </xf>
    <xf numFmtId="167" fontId="8" fillId="7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167" fontId="8" fillId="0" borderId="1" xfId="0" applyNumberFormat="1" applyFont="1" applyFill="1" applyBorder="1" applyAlignment="1">
      <alignment horizontal="center" vertical="top" wrapText="1"/>
    </xf>
    <xf numFmtId="164" fontId="26" fillId="2" borderId="1" xfId="0" applyFont="1" applyBorder="1" applyAlignment="1">
      <alignment horizontal="left" vertical="top" wrapText="1"/>
    </xf>
    <xf numFmtId="164" fontId="39" fillId="2" borderId="0" xfId="0" applyFont="1" applyBorder="1" applyAlignment="1">
      <alignment horizontal="left" vertical="center" wrapText="1"/>
    </xf>
    <xf numFmtId="164" fontId="8" fillId="2" borderId="0" xfId="0" applyFont="1" applyAlignment="1">
      <alignment horizontal="center" vertical="center" wrapText="1"/>
    </xf>
    <xf numFmtId="164" fontId="8" fillId="2" borderId="0" xfId="0" applyFont="1" applyAlignment="1">
      <alignment vertical="center" wrapText="1"/>
    </xf>
    <xf numFmtId="164" fontId="40" fillId="2" borderId="0" xfId="0" applyFont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4" fontId="37" fillId="2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Font="1" applyFill="1" applyBorder="1" applyAlignment="1">
      <alignment horizontal="left" vertical="top" wrapText="1"/>
    </xf>
    <xf numFmtId="164" fontId="2" fillId="2" borderId="1" xfId="0" applyFont="1" applyBorder="1" applyAlignment="1">
      <alignment horizontal="left" vertical="top" wrapText="1"/>
    </xf>
    <xf numFmtId="164" fontId="7" fillId="2" borderId="0" xfId="0" applyFont="1" applyAlignment="1">
      <alignment horizontal="center" vertical="top" wrapText="1"/>
    </xf>
    <xf numFmtId="164" fontId="37" fillId="0" borderId="1" xfId="0" applyNumberFormat="1" applyFont="1" applyFill="1" applyBorder="1" applyAlignment="1" applyProtection="1">
      <alignment horizontal="left" vertical="top" wrapText="1"/>
      <protection/>
    </xf>
    <xf numFmtId="164" fontId="10" fillId="2" borderId="1" xfId="0" applyNumberFormat="1" applyFont="1" applyFill="1" applyBorder="1" applyAlignment="1" applyProtection="1">
      <alignment horizontal="left" vertical="center" wrapText="1"/>
      <protection/>
    </xf>
    <xf numFmtId="164" fontId="28" fillId="2" borderId="1" xfId="0" applyFont="1" applyBorder="1" applyAlignment="1">
      <alignment horizontal="right" vertical="top" wrapText="1"/>
    </xf>
    <xf numFmtId="164" fontId="28" fillId="8" borderId="1" xfId="0" applyFont="1" applyFill="1" applyBorder="1" applyAlignment="1">
      <alignment horizontal="center" vertical="top" wrapText="1"/>
    </xf>
    <xf numFmtId="164" fontId="8" fillId="8" borderId="1" xfId="0" applyFont="1" applyFill="1" applyBorder="1" applyAlignment="1">
      <alignment horizontal="center" vertical="top" wrapText="1"/>
    </xf>
    <xf numFmtId="164" fontId="45" fillId="2" borderId="1" xfId="0" applyFont="1" applyBorder="1" applyAlignment="1">
      <alignment horizontal="left" vertical="top" wrapText="1"/>
    </xf>
    <xf numFmtId="164" fontId="28" fillId="2" borderId="1" xfId="0" applyFont="1" applyBorder="1" applyAlignment="1">
      <alignment horizontal="left" vertical="top" wrapText="1"/>
    </xf>
    <xf numFmtId="164" fontId="9" fillId="2" borderId="1" xfId="0" applyFont="1" applyBorder="1" applyAlignment="1">
      <alignment horizontal="left" vertical="top" wrapText="1"/>
    </xf>
    <xf numFmtId="164" fontId="41" fillId="2" borderId="1" xfId="0" applyFont="1" applyBorder="1" applyAlignment="1">
      <alignment horizontal="right" vertical="top" wrapText="1"/>
    </xf>
    <xf numFmtId="164" fontId="15" fillId="2" borderId="1" xfId="0" applyFont="1" applyBorder="1" applyAlignment="1">
      <alignment horizontal="left" vertical="top" wrapText="1"/>
    </xf>
    <xf numFmtId="164" fontId="1" fillId="2" borderId="1" xfId="0" applyFont="1" applyBorder="1" applyAlignment="1">
      <alignment horizontal="left" vertical="top" wrapText="1"/>
    </xf>
    <xf numFmtId="164" fontId="41" fillId="2" borderId="1" xfId="0" applyNumberFormat="1" applyFont="1" applyFill="1" applyBorder="1" applyAlignment="1" applyProtection="1">
      <alignment horizontal="left" vertical="center" wrapText="1"/>
      <protection/>
    </xf>
    <xf numFmtId="168" fontId="41" fillId="2" borderId="1" xfId="0" applyNumberFormat="1" applyFont="1" applyFill="1" applyBorder="1" applyAlignment="1" applyProtection="1">
      <alignment horizontal="center" vertical="center" wrapText="1"/>
      <protection/>
    </xf>
    <xf numFmtId="168" fontId="41" fillId="2" borderId="1" xfId="0" applyNumberFormat="1" applyFont="1" applyFill="1" applyBorder="1" applyAlignment="1" applyProtection="1">
      <alignment horizontal="right" vertical="center" wrapText="1"/>
      <protection/>
    </xf>
    <xf numFmtId="164" fontId="41" fillId="2" borderId="1" xfId="0" applyFont="1" applyBorder="1" applyAlignment="1">
      <alignment horizontal="left" vertical="top" wrapText="1"/>
    </xf>
    <xf numFmtId="164" fontId="46" fillId="2" borderId="1" xfId="0" applyNumberFormat="1" applyFont="1" applyBorder="1" applyAlignment="1">
      <alignment horizontal="left" vertical="top" wrapText="1"/>
    </xf>
    <xf numFmtId="164" fontId="46" fillId="5" borderId="1" xfId="0" applyFont="1" applyFill="1" applyBorder="1" applyAlignment="1">
      <alignment horizontal="left" vertical="top" wrapText="1"/>
    </xf>
    <xf numFmtId="164" fontId="46" fillId="2" borderId="0" xfId="0" applyFont="1" applyAlignment="1">
      <alignment horizontal="right" vertical="top" wrapText="1"/>
    </xf>
    <xf numFmtId="164" fontId="46" fillId="2" borderId="0" xfId="0" applyFont="1" applyAlignment="1">
      <alignment horizontal="left" vertical="top" wrapText="1"/>
    </xf>
    <xf numFmtId="164" fontId="47" fillId="2" borderId="0" xfId="0" applyFont="1" applyBorder="1" applyAlignment="1">
      <alignment horizontal="left" vertical="center" wrapText="1"/>
    </xf>
    <xf numFmtId="165" fontId="28" fillId="0" borderId="0" xfId="0" applyNumberFormat="1" applyFont="1" applyFill="1" applyAlignment="1">
      <alignment horizontal="left" vertical="top" wrapText="1"/>
    </xf>
    <xf numFmtId="164" fontId="28" fillId="2" borderId="0" xfId="0" applyFont="1" applyAlignment="1">
      <alignment horizontal="left" vertical="top" wrapText="1"/>
    </xf>
    <xf numFmtId="164" fontId="0" fillId="2" borderId="0" xfId="0" applyAlignment="1">
      <alignment horizontal="center" vertical="top" wrapText="1"/>
    </xf>
    <xf numFmtId="164" fontId="3" fillId="2" borderId="0" xfId="0" applyFont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top" wrapText="1"/>
    </xf>
    <xf numFmtId="164" fontId="26" fillId="0" borderId="1" xfId="0" applyFont="1" applyFill="1" applyBorder="1" applyAlignment="1">
      <alignment horizontal="left" vertical="top" wrapText="1"/>
    </xf>
    <xf numFmtId="164" fontId="26" fillId="2" borderId="1" xfId="0" applyNumberFormat="1" applyFont="1" applyBorder="1" applyAlignment="1">
      <alignment horizontal="center" vertical="top" wrapText="1"/>
    </xf>
    <xf numFmtId="164" fontId="28" fillId="0" borderId="1" xfId="0" applyFont="1" applyFill="1" applyBorder="1" applyAlignment="1">
      <alignment horizontal="center" vertical="top" wrapText="1"/>
    </xf>
    <xf numFmtId="164" fontId="26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28" fillId="0" borderId="1" xfId="0" applyFont="1" applyFill="1" applyBorder="1" applyAlignment="1">
      <alignment horizontal="left" vertical="top" wrapText="1"/>
    </xf>
    <xf numFmtId="164" fontId="28" fillId="0" borderId="0" xfId="0" applyFont="1" applyFill="1" applyAlignment="1">
      <alignment horizontal="left" vertical="top" wrapText="1"/>
    </xf>
    <xf numFmtId="164" fontId="46" fillId="2" borderId="0" xfId="0" applyFont="1" applyAlignment="1">
      <alignment horizontal="center" vertical="top" wrapText="1"/>
    </xf>
    <xf numFmtId="164" fontId="15" fillId="2" borderId="0" xfId="0" applyFont="1" applyAlignment="1">
      <alignment horizontal="center" vertical="top" wrapText="1"/>
    </xf>
    <xf numFmtId="164" fontId="13" fillId="2" borderId="0" xfId="0" applyFont="1" applyAlignment="1">
      <alignment horizontal="center" vertical="top" wrapText="1"/>
    </xf>
    <xf numFmtId="165" fontId="29" fillId="5" borderId="1" xfId="0" applyNumberFormat="1" applyFont="1" applyFill="1" applyBorder="1" applyAlignment="1">
      <alignment horizontal="center" vertical="top" wrapText="1"/>
    </xf>
    <xf numFmtId="164" fontId="7" fillId="2" borderId="1" xfId="0" applyFont="1" applyBorder="1" applyAlignment="1">
      <alignment horizontal="left" vertical="top" wrapText="1"/>
    </xf>
    <xf numFmtId="164" fontId="28" fillId="2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28.16015625" style="0" customWidth="1"/>
    <col min="3" max="5" width="23.16015625" style="0" customWidth="1"/>
    <col min="6" max="6" width="17" style="0" customWidth="1"/>
    <col min="7" max="8" width="14.66015625" style="0" customWidth="1"/>
    <col min="9" max="9" width="18.66015625" style="0" customWidth="1"/>
    <col min="10" max="10" width="18.16015625" style="0" customWidth="1"/>
    <col min="11" max="12" width="14.5" style="0" customWidth="1"/>
    <col min="13" max="13" width="23.33203125" style="0" customWidth="1"/>
    <col min="14" max="14" width="22.660156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98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5</v>
      </c>
    </row>
    <row r="4" spans="1:14" s="13" customFormat="1" ht="16.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s="5" customFormat="1" ht="63" customHeight="1">
      <c r="A5" s="8">
        <v>1</v>
      </c>
      <c r="B5" s="14" t="s">
        <v>15</v>
      </c>
      <c r="C5" s="15" t="s">
        <v>16</v>
      </c>
      <c r="D5" s="16" t="s">
        <v>17</v>
      </c>
      <c r="E5" s="17" t="s">
        <v>18</v>
      </c>
      <c r="F5" s="18">
        <v>11</v>
      </c>
      <c r="G5" s="19">
        <v>16</v>
      </c>
      <c r="H5" s="20">
        <f aca="true" t="shared" si="0" ref="H5:H6">F5+G5</f>
        <v>27</v>
      </c>
      <c r="I5" s="21"/>
      <c r="J5" s="21">
        <f aca="true" t="shared" si="1" ref="J5:J6">I5*H5</f>
        <v>0</v>
      </c>
      <c r="K5" s="21"/>
      <c r="L5" s="21"/>
      <c r="M5" s="21"/>
      <c r="N5" s="21"/>
    </row>
    <row r="6" spans="1:14" s="5" customFormat="1" ht="63" customHeight="1">
      <c r="A6" s="8">
        <v>2</v>
      </c>
      <c r="B6" s="17" t="s">
        <v>19</v>
      </c>
      <c r="C6" s="22" t="s">
        <v>20</v>
      </c>
      <c r="D6" s="16" t="s">
        <v>21</v>
      </c>
      <c r="E6" s="17" t="s">
        <v>18</v>
      </c>
      <c r="F6" s="19">
        <v>10</v>
      </c>
      <c r="G6" s="19">
        <v>10</v>
      </c>
      <c r="H6" s="20">
        <f t="shared" si="0"/>
        <v>20</v>
      </c>
      <c r="I6" s="21"/>
      <c r="J6" s="21">
        <f t="shared" si="1"/>
        <v>0</v>
      </c>
      <c r="K6" s="21"/>
      <c r="L6" s="21"/>
      <c r="M6" s="21"/>
      <c r="N6" s="21"/>
    </row>
    <row r="7" spans="1:14" ht="17.25" customHeight="1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5"/>
      <c r="N7" s="26"/>
    </row>
    <row r="9" spans="1:14" s="28" customFormat="1" ht="12.75" customHeight="1">
      <c r="A9" s="27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s="28" customFormat="1" ht="12.75" customHeight="1">
      <c r="A10" s="27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="28" customFormat="1" ht="12.75">
      <c r="A11" s="29"/>
    </row>
    <row r="12" spans="1:14" s="31" customFormat="1" ht="28.5" customHeight="1">
      <c r="A12" s="30" t="s">
        <v>25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34" customFormat="1" ht="16.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s="34" customFormat="1" ht="31.5" customHeight="1">
      <c r="A14" s="30" t="s">
        <v>26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256" s="37" customFormat="1" ht="35.25" customHeight="1">
      <c r="A15" s="35" t="s">
        <v>27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IN15"/>
      <c r="IO15"/>
      <c r="IP15"/>
      <c r="IQ15"/>
      <c r="IR15"/>
      <c r="IS15"/>
      <c r="IT15"/>
      <c r="IU15"/>
      <c r="IV15"/>
    </row>
    <row r="16" s="39" customFormat="1" ht="12.75">
      <c r="A16" s="38" t="s">
        <v>28</v>
      </c>
    </row>
    <row r="17" ht="12.75">
      <c r="A17" s="40"/>
    </row>
    <row r="18" ht="12.75">
      <c r="A18" s="40"/>
    </row>
    <row r="19" ht="12.75">
      <c r="A19" s="40"/>
    </row>
    <row r="20" spans="1:14" ht="12.75" customHeight="1">
      <c r="A20" s="41" t="s">
        <v>29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2.75" customHeight="1">
      <c r="A21" s="42" t="s">
        <v>30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</sheetData>
  <sheetProtection selectLockedCells="1" selectUnlockedCells="1"/>
  <mergeCells count="11">
    <mergeCell ref="A1:E1"/>
    <mergeCell ref="L1:N1"/>
    <mergeCell ref="A2:N2"/>
    <mergeCell ref="A7:K7"/>
    <mergeCell ref="A9:N9"/>
    <mergeCell ref="A10:N10"/>
    <mergeCell ref="A12:N12"/>
    <mergeCell ref="A14:N14"/>
    <mergeCell ref="A15:N15"/>
    <mergeCell ref="A20:N20"/>
    <mergeCell ref="A21:N21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U26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67.83203125" style="0" customWidth="1"/>
    <col min="3" max="3" width="17.16015625" style="0" customWidth="1"/>
    <col min="4" max="4" width="20.33203125" style="0" customWidth="1"/>
    <col min="5" max="5" width="17.16015625" style="0" customWidth="1"/>
    <col min="6" max="6" width="16.66015625" style="0" customWidth="1"/>
    <col min="7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20.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198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83.25">
      <c r="A3" s="8" t="s">
        <v>2</v>
      </c>
      <c r="B3" s="9" t="s">
        <v>3</v>
      </c>
      <c r="C3" s="9" t="s">
        <v>4</v>
      </c>
      <c r="D3" s="9" t="s">
        <v>39</v>
      </c>
      <c r="E3" s="9" t="s">
        <v>6</v>
      </c>
      <c r="F3" s="10" t="s">
        <v>7</v>
      </c>
      <c r="G3" s="10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41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5" customFormat="1" ht="55.5" customHeight="1">
      <c r="A5" s="125">
        <v>1</v>
      </c>
      <c r="B5" s="84" t="s">
        <v>199</v>
      </c>
      <c r="C5" s="84" t="s">
        <v>200</v>
      </c>
      <c r="D5" s="84" t="s">
        <v>201</v>
      </c>
      <c r="E5" s="85" t="s">
        <v>202</v>
      </c>
      <c r="F5" s="126">
        <v>3</v>
      </c>
      <c r="G5" s="126">
        <v>3</v>
      </c>
      <c r="H5" s="126">
        <f aca="true" t="shared" si="0" ref="H5:H12">F5+G5</f>
        <v>6</v>
      </c>
      <c r="I5" s="127"/>
      <c r="J5" s="45"/>
      <c r="K5" s="21"/>
      <c r="L5" s="21">
        <f aca="true" t="shared" si="1" ref="L5:L7">F5*K5</f>
        <v>0</v>
      </c>
      <c r="M5" s="21"/>
      <c r="N5" s="21"/>
    </row>
    <row r="6" spans="1:14" s="5" customFormat="1" ht="60.75" customHeight="1">
      <c r="A6" s="125">
        <v>2</v>
      </c>
      <c r="B6" s="84" t="s">
        <v>203</v>
      </c>
      <c r="C6" s="84"/>
      <c r="D6" s="84" t="s">
        <v>201</v>
      </c>
      <c r="E6" s="85" t="s">
        <v>46</v>
      </c>
      <c r="F6" s="126">
        <v>1000</v>
      </c>
      <c r="G6" s="126">
        <v>1000</v>
      </c>
      <c r="H6" s="126">
        <f t="shared" si="0"/>
        <v>2000</v>
      </c>
      <c r="I6" s="127"/>
      <c r="J6" s="45"/>
      <c r="K6" s="21"/>
      <c r="L6" s="21">
        <f t="shared" si="1"/>
        <v>0</v>
      </c>
      <c r="M6" s="21"/>
      <c r="N6" s="21"/>
    </row>
    <row r="7" spans="1:14" s="5" customFormat="1" ht="42.75" customHeight="1">
      <c r="A7" s="125">
        <v>3</v>
      </c>
      <c r="B7" s="84" t="s">
        <v>204</v>
      </c>
      <c r="C7" s="93"/>
      <c r="D7" s="84" t="s">
        <v>201</v>
      </c>
      <c r="E7" s="85" t="s">
        <v>46</v>
      </c>
      <c r="F7" s="126">
        <v>40</v>
      </c>
      <c r="G7" s="126">
        <v>40</v>
      </c>
      <c r="H7" s="126">
        <f t="shared" si="0"/>
        <v>80</v>
      </c>
      <c r="I7" s="127"/>
      <c r="J7" s="45"/>
      <c r="K7" s="21"/>
      <c r="L7" s="21">
        <f t="shared" si="1"/>
        <v>0</v>
      </c>
      <c r="M7" s="21"/>
      <c r="N7" s="21"/>
    </row>
    <row r="8" spans="1:14" s="5" customFormat="1" ht="42.75" customHeight="1">
      <c r="A8" s="125">
        <v>4</v>
      </c>
      <c r="B8" s="128" t="s">
        <v>205</v>
      </c>
      <c r="C8" s="129" t="s">
        <v>206</v>
      </c>
      <c r="D8" s="84" t="s">
        <v>201</v>
      </c>
      <c r="E8" s="85" t="s">
        <v>46</v>
      </c>
      <c r="F8" s="126">
        <v>14</v>
      </c>
      <c r="G8" s="126">
        <v>14</v>
      </c>
      <c r="H8" s="126">
        <f t="shared" si="0"/>
        <v>28</v>
      </c>
      <c r="I8" s="127"/>
      <c r="J8" s="45"/>
      <c r="K8" s="21"/>
      <c r="L8" s="21"/>
      <c r="M8" s="21"/>
      <c r="N8" s="21"/>
    </row>
    <row r="9" spans="1:14" s="5" customFormat="1" ht="42.75" customHeight="1">
      <c r="A9" s="125">
        <v>5</v>
      </c>
      <c r="B9" s="129" t="s">
        <v>207</v>
      </c>
      <c r="C9" s="129" t="s">
        <v>208</v>
      </c>
      <c r="D9" s="84" t="s">
        <v>201</v>
      </c>
      <c r="E9" s="85" t="s">
        <v>202</v>
      </c>
      <c r="F9" s="126">
        <v>1</v>
      </c>
      <c r="G9" s="126">
        <v>0</v>
      </c>
      <c r="H9" s="126">
        <f t="shared" si="0"/>
        <v>1</v>
      </c>
      <c r="I9" s="127"/>
      <c r="J9" s="45"/>
      <c r="K9" s="21"/>
      <c r="L9" s="21"/>
      <c r="M9" s="21"/>
      <c r="N9" s="21"/>
    </row>
    <row r="10" spans="1:14" s="5" customFormat="1" ht="42.75" customHeight="1">
      <c r="A10" s="125">
        <v>6</v>
      </c>
      <c r="B10" s="128" t="s">
        <v>209</v>
      </c>
      <c r="C10" s="129" t="s">
        <v>210</v>
      </c>
      <c r="D10" s="84" t="s">
        <v>201</v>
      </c>
      <c r="E10" s="85" t="s">
        <v>211</v>
      </c>
      <c r="F10" s="126">
        <v>10</v>
      </c>
      <c r="G10" s="126">
        <v>10</v>
      </c>
      <c r="H10" s="126">
        <f t="shared" si="0"/>
        <v>20</v>
      </c>
      <c r="I10" s="127"/>
      <c r="J10" s="45"/>
      <c r="K10" s="21"/>
      <c r="L10" s="21"/>
      <c r="M10" s="21"/>
      <c r="N10" s="21"/>
    </row>
    <row r="11" spans="1:14" s="5" customFormat="1" ht="42.75" customHeight="1">
      <c r="A11" s="125">
        <v>7</v>
      </c>
      <c r="B11" s="129" t="s">
        <v>212</v>
      </c>
      <c r="C11" s="129"/>
      <c r="D11" s="84" t="s">
        <v>201</v>
      </c>
      <c r="E11" s="85" t="s">
        <v>46</v>
      </c>
      <c r="F11" s="126">
        <v>2</v>
      </c>
      <c r="G11" s="126">
        <v>0</v>
      </c>
      <c r="H11" s="126">
        <f t="shared" si="0"/>
        <v>2</v>
      </c>
      <c r="I11" s="127"/>
      <c r="J11" s="45"/>
      <c r="K11" s="21"/>
      <c r="L11" s="21"/>
      <c r="M11" s="21"/>
      <c r="N11" s="21"/>
    </row>
    <row r="12" spans="1:14" s="5" customFormat="1" ht="42.75" customHeight="1">
      <c r="A12" s="125">
        <v>8</v>
      </c>
      <c r="B12" s="130" t="s">
        <v>213</v>
      </c>
      <c r="C12" s="129" t="s">
        <v>214</v>
      </c>
      <c r="D12" s="84"/>
      <c r="E12" s="85" t="s">
        <v>46</v>
      </c>
      <c r="F12" s="126">
        <v>1</v>
      </c>
      <c r="G12" s="126">
        <v>0</v>
      </c>
      <c r="H12" s="126">
        <f t="shared" si="0"/>
        <v>1</v>
      </c>
      <c r="I12" s="127"/>
      <c r="J12" s="45"/>
      <c r="K12" s="21"/>
      <c r="L12" s="21"/>
      <c r="M12" s="21"/>
      <c r="N12" s="21"/>
    </row>
    <row r="13" spans="1:14" ht="17.25" customHeight="1">
      <c r="A13" s="23" t="s">
        <v>22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6">
        <f>SUM(L5:L7)</f>
        <v>0</v>
      </c>
      <c r="M13" s="25"/>
      <c r="N13" s="26"/>
    </row>
    <row r="15" spans="1:14" s="28" customFormat="1" ht="12.75" customHeight="1">
      <c r="A15" s="27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s="28" customFormat="1" ht="12.75" customHeight="1">
      <c r="A16" s="27" t="s">
        <v>24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="28" customFormat="1" ht="12.75">
      <c r="A17" s="29"/>
    </row>
    <row r="18" spans="1:14" s="28" customFormat="1" ht="12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s="31" customFormat="1" ht="16.5" customHeight="1">
      <c r="A19" s="30" t="s">
        <v>215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ht="17.25" customHeight="1">
      <c r="A20"/>
    </row>
    <row r="21" spans="1:255" s="37" customFormat="1" ht="35.25" customHeight="1">
      <c r="A21" s="35" t="s">
        <v>27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6"/>
      <c r="Q21" s="36"/>
      <c r="R21" s="36"/>
      <c r="S21" s="36"/>
      <c r="T21" s="36"/>
      <c r="U21" s="36"/>
      <c r="V21" s="36"/>
      <c r="W21" s="36"/>
      <c r="X21" s="36"/>
      <c r="IK21"/>
      <c r="IL21"/>
      <c r="IM21"/>
      <c r="IN21"/>
      <c r="IO21"/>
      <c r="IP21"/>
      <c r="IQ21"/>
      <c r="IR21"/>
      <c r="IS21"/>
      <c r="IT21"/>
      <c r="IU21"/>
    </row>
    <row r="22" ht="12.75">
      <c r="A22" s="40"/>
    </row>
    <row r="23" ht="12.75">
      <c r="A23" s="40"/>
    </row>
    <row r="24" ht="12.75">
      <c r="A24" s="40"/>
    </row>
    <row r="25" spans="1:14" ht="12.75" customHeight="1">
      <c r="A25" s="41" t="s">
        <v>29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2.75" customHeight="1">
      <c r="A26" s="42" t="s">
        <v>30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</sheetData>
  <sheetProtection selectLockedCells="1" selectUnlockedCells="1"/>
  <mergeCells count="11">
    <mergeCell ref="A1:E1"/>
    <mergeCell ref="L1:N1"/>
    <mergeCell ref="A2:N2"/>
    <mergeCell ref="A13:K13"/>
    <mergeCell ref="A15:N15"/>
    <mergeCell ref="A16:N16"/>
    <mergeCell ref="A18:N18"/>
    <mergeCell ref="A19:N19"/>
    <mergeCell ref="A21:N21"/>
    <mergeCell ref="A25:N25"/>
    <mergeCell ref="A26:N26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6"/>
  <sheetViews>
    <sheetView showOutlineSymbols="0" zoomScale="111" zoomScaleNormal="111" workbookViewId="0" topLeftCell="E1">
      <selection activeCell="M3" sqref="M3"/>
    </sheetView>
  </sheetViews>
  <sheetFormatPr defaultColWidth="13.33203125" defaultRowHeight="10.5"/>
  <cols>
    <col min="1" max="1" width="5.5" style="1" customWidth="1"/>
    <col min="2" max="2" width="92.5" style="0" customWidth="1"/>
    <col min="3" max="3" width="15.83203125" style="0" customWidth="1"/>
    <col min="4" max="4" width="31.16015625" style="0" customWidth="1"/>
    <col min="5" max="5" width="23.16015625" style="0" customWidth="1"/>
    <col min="6" max="6" width="25.5" style="0" customWidth="1"/>
    <col min="7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5.832031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216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83.25">
      <c r="A3" s="8" t="s">
        <v>2</v>
      </c>
      <c r="B3" s="9" t="s">
        <v>3</v>
      </c>
      <c r="C3" s="9" t="s">
        <v>4</v>
      </c>
      <c r="D3" s="9" t="s">
        <v>217</v>
      </c>
      <c r="E3" s="9" t="s">
        <v>6</v>
      </c>
      <c r="F3" s="10" t="s">
        <v>7</v>
      </c>
      <c r="G3" s="10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218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5" customFormat="1" ht="75" customHeight="1">
      <c r="A5" s="131">
        <v>1</v>
      </c>
      <c r="B5" s="113" t="s">
        <v>219</v>
      </c>
      <c r="C5" s="132" t="s">
        <v>220</v>
      </c>
      <c r="D5" s="133" t="s">
        <v>109</v>
      </c>
      <c r="E5" s="134" t="s">
        <v>221</v>
      </c>
      <c r="F5" s="135">
        <v>10</v>
      </c>
      <c r="G5" s="135">
        <v>5</v>
      </c>
      <c r="H5" s="136">
        <f>F5+G5</f>
        <v>15</v>
      </c>
      <c r="I5" s="137"/>
      <c r="J5" s="137">
        <f>F5*I5</f>
        <v>0</v>
      </c>
      <c r="K5" s="137"/>
      <c r="L5" s="137"/>
      <c r="M5" s="137"/>
      <c r="N5" s="137"/>
    </row>
    <row r="6" spans="1:14" ht="14.25" customHeight="1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>
        <f>SUM(J5:J5)</f>
        <v>0</v>
      </c>
      <c r="K6" s="23"/>
      <c r="L6" s="138">
        <f>SUM(L5:L5)</f>
        <v>0</v>
      </c>
      <c r="M6" s="139"/>
      <c r="N6" s="138"/>
    </row>
    <row r="7" spans="1:14" ht="14.25">
      <c r="A7" s="140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4" s="28" customFormat="1" ht="14.25" customHeight="1">
      <c r="A8" s="142" t="s">
        <v>23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s="28" customFormat="1" ht="12.75" customHeight="1">
      <c r="A9" s="27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="28" customFormat="1" ht="12.75">
      <c r="A10" s="29"/>
    </row>
    <row r="11" spans="1:14" s="31" customFormat="1" ht="16.5" customHeight="1">
      <c r="A11" s="30" t="s">
        <v>222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256" s="37" customFormat="1" ht="35.25" customHeight="1">
      <c r="A12" s="35" t="s">
        <v>27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IN12"/>
      <c r="IO12"/>
      <c r="IP12"/>
      <c r="IQ12"/>
      <c r="IR12"/>
      <c r="IS12"/>
      <c r="IT12"/>
      <c r="IU12"/>
      <c r="IV12"/>
    </row>
    <row r="13" s="39" customFormat="1" ht="12.75">
      <c r="A13" s="38" t="s">
        <v>28</v>
      </c>
    </row>
    <row r="14" ht="12.75">
      <c r="A14" s="40"/>
    </row>
    <row r="15" spans="1:14" ht="12.75" customHeight="1">
      <c r="A15" s="41" t="s">
        <v>29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2.75" customHeight="1">
      <c r="A16" s="42" t="s">
        <v>30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</sheetData>
  <sheetProtection selectLockedCells="1" selectUnlockedCells="1"/>
  <mergeCells count="10">
    <mergeCell ref="A1:E1"/>
    <mergeCell ref="L1:N1"/>
    <mergeCell ref="A2:N2"/>
    <mergeCell ref="A6:K6"/>
    <mergeCell ref="A8:N8"/>
    <mergeCell ref="A9:N9"/>
    <mergeCell ref="A11:N11"/>
    <mergeCell ref="A12:N12"/>
    <mergeCell ref="A15:N15"/>
    <mergeCell ref="A16:N16"/>
  </mergeCells>
  <printOptions/>
  <pageMargins left="0.7875" right="0.7875" top="1.0527777777777778" bottom="1.0527777777777778" header="0.7875" footer="0.7875"/>
  <pageSetup horizontalDpi="300" verticalDpi="300" orientation="landscape" paperSize="9" scale="45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2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40" style="0" customWidth="1"/>
    <col min="3" max="3" width="15.83203125" style="0" customWidth="1"/>
    <col min="4" max="4" width="31.16015625" style="0" customWidth="1"/>
    <col min="5" max="5" width="23.16015625" style="0" customWidth="1"/>
    <col min="6" max="6" width="25.5" style="0" customWidth="1"/>
    <col min="7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7.160156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223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83.25">
      <c r="A3" s="8" t="s">
        <v>2</v>
      </c>
      <c r="B3" s="9" t="s">
        <v>3</v>
      </c>
      <c r="C3" s="9" t="s">
        <v>4</v>
      </c>
      <c r="D3" s="9" t="s">
        <v>224</v>
      </c>
      <c r="E3" s="9" t="s">
        <v>6</v>
      </c>
      <c r="F3" s="10" t="s">
        <v>7</v>
      </c>
      <c r="G3" s="10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218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143" customFormat="1" ht="27.75" customHeight="1">
      <c r="A5" s="87" t="s">
        <v>42</v>
      </c>
      <c r="B5" s="129" t="s">
        <v>225</v>
      </c>
      <c r="C5" s="130" t="s">
        <v>226</v>
      </c>
      <c r="D5" s="87" t="s">
        <v>109</v>
      </c>
      <c r="E5" s="81" t="s">
        <v>227</v>
      </c>
      <c r="F5" s="81" t="s">
        <v>50</v>
      </c>
      <c r="G5" s="81" t="s">
        <v>50</v>
      </c>
      <c r="H5" s="85">
        <f aca="true" t="shared" si="0" ref="H5:H7">F5+G5</f>
        <v>6</v>
      </c>
      <c r="I5" s="87"/>
      <c r="J5" s="87"/>
      <c r="K5" s="87"/>
      <c r="L5" s="87"/>
      <c r="M5" s="87"/>
      <c r="N5" s="87"/>
    </row>
    <row r="6" spans="1:14" s="143" customFormat="1" ht="27.75" customHeight="1">
      <c r="A6" s="87" t="s">
        <v>47</v>
      </c>
      <c r="B6" s="129" t="s">
        <v>228</v>
      </c>
      <c r="C6" s="130" t="s">
        <v>229</v>
      </c>
      <c r="D6" s="87" t="s">
        <v>109</v>
      </c>
      <c r="E6" s="81" t="s">
        <v>227</v>
      </c>
      <c r="F6" s="81" t="s">
        <v>50</v>
      </c>
      <c r="G6" s="81" t="s">
        <v>50</v>
      </c>
      <c r="H6" s="85">
        <f t="shared" si="0"/>
        <v>6</v>
      </c>
      <c r="I6" s="87"/>
      <c r="J6" s="87"/>
      <c r="K6" s="87"/>
      <c r="L6" s="87"/>
      <c r="M6" s="87"/>
      <c r="N6" s="87"/>
    </row>
    <row r="7" spans="1:14" s="144" customFormat="1" ht="27.75" customHeight="1">
      <c r="A7" s="87" t="s">
        <v>50</v>
      </c>
      <c r="B7" s="129" t="s">
        <v>230</v>
      </c>
      <c r="C7" s="130" t="s">
        <v>231</v>
      </c>
      <c r="D7" s="87" t="s">
        <v>109</v>
      </c>
      <c r="E7" s="81" t="s">
        <v>227</v>
      </c>
      <c r="F7" s="81" t="s">
        <v>50</v>
      </c>
      <c r="G7" s="81" t="s">
        <v>50</v>
      </c>
      <c r="H7" s="85">
        <f t="shared" si="0"/>
        <v>6</v>
      </c>
      <c r="I7" s="129"/>
      <c r="J7" s="129"/>
      <c r="K7" s="129"/>
      <c r="L7" s="129"/>
      <c r="M7" s="129"/>
      <c r="N7" s="129"/>
    </row>
    <row r="8" spans="1:14" ht="14.25" customHeigh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>
        <f>SUM(J7:J7)</f>
        <v>0</v>
      </c>
      <c r="K8" s="23"/>
      <c r="L8" s="138">
        <f>SUM(L7:L7)</f>
        <v>0</v>
      </c>
      <c r="M8" s="139"/>
      <c r="N8" s="138"/>
    </row>
    <row r="9" spans="1:14" ht="14.25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s="28" customFormat="1" ht="14.25" customHeight="1">
      <c r="A10" s="142" t="s">
        <v>23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s="28" customFormat="1" ht="12.75" customHeight="1">
      <c r="A11" s="27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="28" customFormat="1" ht="12.75">
      <c r="A12" s="29"/>
    </row>
    <row r="13" spans="1:14" s="31" customFormat="1" ht="28.5" customHeight="1">
      <c r="A13" s="30" t="s">
        <v>232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34" customFormat="1" ht="16.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s="34" customFormat="1" ht="17.25" customHeight="1">
      <c r="A15" s="30" t="s">
        <v>26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256" s="37" customFormat="1" ht="35.25" customHeight="1">
      <c r="A16" s="35" t="s">
        <v>27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IN16"/>
      <c r="IO16"/>
      <c r="IP16"/>
      <c r="IQ16"/>
      <c r="IR16"/>
      <c r="IS16"/>
      <c r="IT16"/>
      <c r="IU16"/>
      <c r="IV16"/>
    </row>
    <row r="17" s="39" customFormat="1" ht="12.75">
      <c r="A17" s="38" t="s">
        <v>28</v>
      </c>
    </row>
    <row r="18" ht="12.75">
      <c r="A18" s="40"/>
    </row>
    <row r="19" ht="12.75">
      <c r="A19" s="40"/>
    </row>
    <row r="20" ht="12.75">
      <c r="A20" s="40"/>
    </row>
    <row r="21" spans="1:14" ht="12.75" customHeight="1">
      <c r="A21" s="41" t="s">
        <v>29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2.75" customHeight="1">
      <c r="A22" s="42" t="s">
        <v>30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</sheetData>
  <sheetProtection selectLockedCells="1" selectUnlockedCells="1"/>
  <mergeCells count="11">
    <mergeCell ref="A1:E1"/>
    <mergeCell ref="L1:N1"/>
    <mergeCell ref="A2:N2"/>
    <mergeCell ref="A8:K8"/>
    <mergeCell ref="A10:N10"/>
    <mergeCell ref="A11:N11"/>
    <mergeCell ref="A13:N13"/>
    <mergeCell ref="A15:N15"/>
    <mergeCell ref="A16:N16"/>
    <mergeCell ref="A21:N21"/>
    <mergeCell ref="A22:N22"/>
  </mergeCells>
  <printOptions/>
  <pageMargins left="0.7875" right="0.7875" top="1.0527777777777778" bottom="1.0527777777777778" header="0.7875" footer="0.7875"/>
  <pageSetup horizontalDpi="300" verticalDpi="300" orientation="landscape" paperSize="9" scale="56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8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40.66015625" style="0" customWidth="1"/>
    <col min="3" max="3" width="21.83203125" style="0" customWidth="1"/>
    <col min="4" max="4" width="31.16015625" style="0" customWidth="1"/>
    <col min="5" max="5" width="17.83203125" style="0" customWidth="1"/>
    <col min="6" max="6" width="25.5" style="145" customWidth="1"/>
    <col min="7" max="7" width="14.66015625" style="145" customWidth="1"/>
    <col min="8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7.660156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146"/>
      <c r="G1" s="146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233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75" customHeight="1">
      <c r="A3" s="8" t="s">
        <v>2</v>
      </c>
      <c r="B3" s="9" t="s">
        <v>3</v>
      </c>
      <c r="C3" s="9" t="s">
        <v>4</v>
      </c>
      <c r="D3" s="9" t="s">
        <v>234</v>
      </c>
      <c r="E3" s="9" t="s">
        <v>6</v>
      </c>
      <c r="F3" s="147" t="s">
        <v>7</v>
      </c>
      <c r="G3" s="147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170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143" customFormat="1" ht="42.75">
      <c r="A5" s="81" t="s">
        <v>42</v>
      </c>
      <c r="B5" s="148" t="s">
        <v>235</v>
      </c>
      <c r="C5" s="148" t="s">
        <v>236</v>
      </c>
      <c r="D5" s="87" t="s">
        <v>45</v>
      </c>
      <c r="E5" s="148" t="s">
        <v>237</v>
      </c>
      <c r="F5" s="81" t="s">
        <v>42</v>
      </c>
      <c r="G5" s="81" t="s">
        <v>238</v>
      </c>
      <c r="H5" s="149">
        <f aca="true" t="shared" si="0" ref="H5:H23">F5+G5</f>
        <v>2</v>
      </c>
      <c r="I5" s="87"/>
      <c r="J5" s="87"/>
      <c r="K5" s="87"/>
      <c r="L5" s="87"/>
      <c r="M5" s="87"/>
      <c r="N5" s="87"/>
    </row>
    <row r="6" spans="1:14" s="143" customFormat="1" ht="42.75">
      <c r="A6" s="81" t="s">
        <v>47</v>
      </c>
      <c r="B6" s="148" t="s">
        <v>239</v>
      </c>
      <c r="C6" s="148" t="s">
        <v>236</v>
      </c>
      <c r="D6" s="87" t="s">
        <v>45</v>
      </c>
      <c r="E6" s="148" t="s">
        <v>240</v>
      </c>
      <c r="F6" s="81" t="s">
        <v>42</v>
      </c>
      <c r="G6" s="81" t="s">
        <v>241</v>
      </c>
      <c r="H6" s="149">
        <f t="shared" si="0"/>
        <v>1</v>
      </c>
      <c r="I6" s="87"/>
      <c r="J6" s="87"/>
      <c r="K6" s="87"/>
      <c r="L6" s="87"/>
      <c r="M6" s="87"/>
      <c r="N6" s="87"/>
    </row>
    <row r="7" spans="1:14" s="143" customFormat="1" ht="42.75">
      <c r="A7" s="81" t="s">
        <v>50</v>
      </c>
      <c r="B7" s="148" t="s">
        <v>242</v>
      </c>
      <c r="C7" s="148" t="s">
        <v>236</v>
      </c>
      <c r="D7" s="87" t="s">
        <v>45</v>
      </c>
      <c r="E7" s="148" t="s">
        <v>243</v>
      </c>
      <c r="F7" s="81" t="s">
        <v>241</v>
      </c>
      <c r="G7" s="81" t="s">
        <v>238</v>
      </c>
      <c r="H7" s="149">
        <f t="shared" si="0"/>
        <v>1</v>
      </c>
      <c r="I7" s="87"/>
      <c r="J7" s="87"/>
      <c r="K7" s="87"/>
      <c r="L7" s="87"/>
      <c r="M7" s="87"/>
      <c r="N7" s="87"/>
    </row>
    <row r="8" spans="1:14" s="143" customFormat="1" ht="42.75">
      <c r="A8" s="81" t="s">
        <v>53</v>
      </c>
      <c r="B8" s="148" t="s">
        <v>244</v>
      </c>
      <c r="C8" s="148" t="s">
        <v>236</v>
      </c>
      <c r="D8" s="87" t="s">
        <v>45</v>
      </c>
      <c r="E8" s="148" t="s">
        <v>245</v>
      </c>
      <c r="F8" s="81" t="s">
        <v>42</v>
      </c>
      <c r="G8" s="81" t="s">
        <v>238</v>
      </c>
      <c r="H8" s="149">
        <f t="shared" si="0"/>
        <v>2</v>
      </c>
      <c r="I8" s="87"/>
      <c r="J8" s="87"/>
      <c r="K8" s="87"/>
      <c r="L8" s="87"/>
      <c r="M8" s="87"/>
      <c r="N8" s="87"/>
    </row>
    <row r="9" spans="1:14" s="143" customFormat="1" ht="42.75">
      <c r="A9" s="81" t="s">
        <v>56</v>
      </c>
      <c r="B9" s="148" t="s">
        <v>246</v>
      </c>
      <c r="C9" s="148" t="s">
        <v>236</v>
      </c>
      <c r="D9" s="87" t="s">
        <v>45</v>
      </c>
      <c r="E9" s="148" t="s">
        <v>243</v>
      </c>
      <c r="F9" s="150">
        <v>0</v>
      </c>
      <c r="G9" s="150">
        <v>1</v>
      </c>
      <c r="H9" s="149">
        <f t="shared" si="0"/>
        <v>1</v>
      </c>
      <c r="I9" s="87"/>
      <c r="J9" s="87"/>
      <c r="K9" s="87"/>
      <c r="L9" s="87"/>
      <c r="M9" s="87"/>
      <c r="N9" s="87"/>
    </row>
    <row r="10" spans="1:14" s="143" customFormat="1" ht="42.75">
      <c r="A10" s="81" t="s">
        <v>59</v>
      </c>
      <c r="B10" s="148" t="s">
        <v>247</v>
      </c>
      <c r="C10" s="148" t="s">
        <v>236</v>
      </c>
      <c r="D10" s="87" t="s">
        <v>45</v>
      </c>
      <c r="E10" s="148" t="s">
        <v>248</v>
      </c>
      <c r="F10" s="151">
        <v>0</v>
      </c>
      <c r="G10" s="151">
        <v>1</v>
      </c>
      <c r="H10" s="149">
        <f t="shared" si="0"/>
        <v>1</v>
      </c>
      <c r="I10" s="87"/>
      <c r="J10" s="87"/>
      <c r="K10" s="87"/>
      <c r="L10" s="87"/>
      <c r="M10" s="87"/>
      <c r="N10" s="87"/>
    </row>
    <row r="11" spans="1:14" s="143" customFormat="1" ht="42.75">
      <c r="A11" s="81" t="s">
        <v>81</v>
      </c>
      <c r="B11" s="148" t="s">
        <v>249</v>
      </c>
      <c r="C11" s="148" t="s">
        <v>236</v>
      </c>
      <c r="D11" s="87" t="s">
        <v>45</v>
      </c>
      <c r="E11" s="148" t="s">
        <v>250</v>
      </c>
      <c r="F11" s="151">
        <v>1</v>
      </c>
      <c r="G11" s="151">
        <v>0</v>
      </c>
      <c r="H11" s="149">
        <f t="shared" si="0"/>
        <v>1</v>
      </c>
      <c r="I11" s="87"/>
      <c r="J11" s="87"/>
      <c r="K11" s="87"/>
      <c r="L11" s="87"/>
      <c r="M11" s="87"/>
      <c r="N11" s="87"/>
    </row>
    <row r="12" spans="1:14" s="143" customFormat="1" ht="42.75">
      <c r="A12" s="81" t="s">
        <v>251</v>
      </c>
      <c r="B12" s="148" t="s">
        <v>252</v>
      </c>
      <c r="C12" s="148" t="s">
        <v>236</v>
      </c>
      <c r="D12" s="87" t="s">
        <v>45</v>
      </c>
      <c r="E12" s="148" t="s">
        <v>243</v>
      </c>
      <c r="F12" s="151">
        <v>0</v>
      </c>
      <c r="G12" s="151">
        <v>1</v>
      </c>
      <c r="H12" s="149">
        <f t="shared" si="0"/>
        <v>1</v>
      </c>
      <c r="I12" s="87"/>
      <c r="J12" s="87"/>
      <c r="K12" s="87"/>
      <c r="L12" s="87"/>
      <c r="M12" s="87"/>
      <c r="N12" s="87"/>
    </row>
    <row r="13" spans="1:14" s="143" customFormat="1" ht="42.75">
      <c r="A13" s="81" t="s">
        <v>83</v>
      </c>
      <c r="B13" s="148" t="s">
        <v>253</v>
      </c>
      <c r="C13" s="148" t="s">
        <v>236</v>
      </c>
      <c r="D13" s="87" t="s">
        <v>45</v>
      </c>
      <c r="E13" s="148" t="s">
        <v>243</v>
      </c>
      <c r="F13" s="151">
        <v>1</v>
      </c>
      <c r="G13" s="151">
        <v>0</v>
      </c>
      <c r="H13" s="149">
        <f t="shared" si="0"/>
        <v>1</v>
      </c>
      <c r="I13" s="87"/>
      <c r="J13" s="87"/>
      <c r="K13" s="87"/>
      <c r="L13" s="87"/>
      <c r="M13" s="87"/>
      <c r="N13" s="87"/>
    </row>
    <row r="14" spans="1:14" s="143" customFormat="1" ht="42.75">
      <c r="A14" s="81" t="s">
        <v>70</v>
      </c>
      <c r="B14" s="148" t="s">
        <v>254</v>
      </c>
      <c r="C14" s="148" t="s">
        <v>236</v>
      </c>
      <c r="D14" s="87" t="s">
        <v>45</v>
      </c>
      <c r="E14" s="148" t="s">
        <v>243</v>
      </c>
      <c r="F14" s="151">
        <v>1</v>
      </c>
      <c r="G14" s="151">
        <v>0</v>
      </c>
      <c r="H14" s="149">
        <f t="shared" si="0"/>
        <v>1</v>
      </c>
      <c r="I14" s="87"/>
      <c r="J14" s="87"/>
      <c r="K14" s="87"/>
      <c r="L14" s="87"/>
      <c r="M14" s="87"/>
      <c r="N14" s="87"/>
    </row>
    <row r="15" spans="1:14" s="143" customFormat="1" ht="42.75">
      <c r="A15" s="81" t="s">
        <v>88</v>
      </c>
      <c r="B15" s="148" t="s">
        <v>255</v>
      </c>
      <c r="C15" s="148" t="s">
        <v>236</v>
      </c>
      <c r="D15" s="87" t="s">
        <v>45</v>
      </c>
      <c r="E15" s="148" t="s">
        <v>245</v>
      </c>
      <c r="F15" s="151">
        <v>20</v>
      </c>
      <c r="G15" s="151">
        <v>20</v>
      </c>
      <c r="H15" s="149">
        <f t="shared" si="0"/>
        <v>40</v>
      </c>
      <c r="I15" s="87"/>
      <c r="J15" s="87"/>
      <c r="K15" s="87"/>
      <c r="L15" s="87"/>
      <c r="M15" s="87"/>
      <c r="N15" s="87"/>
    </row>
    <row r="16" spans="1:14" s="143" customFormat="1" ht="42.75">
      <c r="A16" s="81" t="s">
        <v>91</v>
      </c>
      <c r="B16" s="152" t="s">
        <v>256</v>
      </c>
      <c r="C16" s="148" t="s">
        <v>236</v>
      </c>
      <c r="D16" s="87" t="s">
        <v>45</v>
      </c>
      <c r="E16" s="148" t="s">
        <v>243</v>
      </c>
      <c r="F16" s="151">
        <v>1</v>
      </c>
      <c r="G16" s="151">
        <v>1</v>
      </c>
      <c r="H16" s="149">
        <f t="shared" si="0"/>
        <v>2</v>
      </c>
      <c r="I16" s="87"/>
      <c r="J16" s="87"/>
      <c r="K16" s="87"/>
      <c r="L16" s="87"/>
      <c r="M16" s="87"/>
      <c r="N16" s="87"/>
    </row>
    <row r="17" spans="1:14" s="143" customFormat="1" ht="42.75">
      <c r="A17" s="81" t="s">
        <v>94</v>
      </c>
      <c r="B17" s="152" t="s">
        <v>257</v>
      </c>
      <c r="C17" s="148" t="s">
        <v>236</v>
      </c>
      <c r="D17" s="87" t="s">
        <v>45</v>
      </c>
      <c r="E17" s="148" t="s">
        <v>243</v>
      </c>
      <c r="F17" s="151">
        <v>1</v>
      </c>
      <c r="G17" s="151">
        <v>1</v>
      </c>
      <c r="H17" s="149">
        <f t="shared" si="0"/>
        <v>2</v>
      </c>
      <c r="I17" s="87"/>
      <c r="J17" s="87"/>
      <c r="K17" s="87"/>
      <c r="L17" s="87"/>
      <c r="M17" s="87"/>
      <c r="N17" s="87"/>
    </row>
    <row r="18" spans="1:14" s="143" customFormat="1" ht="42.75">
      <c r="A18" s="81" t="s">
        <v>98</v>
      </c>
      <c r="B18" s="148" t="s">
        <v>258</v>
      </c>
      <c r="C18" s="148" t="s">
        <v>259</v>
      </c>
      <c r="D18" s="87" t="s">
        <v>45</v>
      </c>
      <c r="E18" s="148" t="s">
        <v>243</v>
      </c>
      <c r="F18" s="151">
        <v>1</v>
      </c>
      <c r="G18" s="151">
        <v>0</v>
      </c>
      <c r="H18" s="149">
        <f t="shared" si="0"/>
        <v>1</v>
      </c>
      <c r="I18" s="87"/>
      <c r="J18" s="87"/>
      <c r="K18" s="87"/>
      <c r="L18" s="87"/>
      <c r="M18" s="87"/>
      <c r="N18" s="87"/>
    </row>
    <row r="19" spans="1:14" s="143" customFormat="1" ht="42.75">
      <c r="A19" s="81" t="s">
        <v>101</v>
      </c>
      <c r="B19" s="148" t="s">
        <v>260</v>
      </c>
      <c r="C19" s="148" t="s">
        <v>236</v>
      </c>
      <c r="D19" s="87" t="s">
        <v>45</v>
      </c>
      <c r="E19" s="148" t="s">
        <v>243</v>
      </c>
      <c r="F19" s="151">
        <v>1</v>
      </c>
      <c r="G19" s="151">
        <v>0</v>
      </c>
      <c r="H19" s="149">
        <f t="shared" si="0"/>
        <v>1</v>
      </c>
      <c r="I19" s="87"/>
      <c r="J19" s="87"/>
      <c r="K19" s="87"/>
      <c r="L19" s="87"/>
      <c r="M19" s="87"/>
      <c r="N19" s="87"/>
    </row>
    <row r="20" spans="1:14" s="143" customFormat="1" ht="27.75" customHeight="1">
      <c r="A20" s="81" t="s">
        <v>261</v>
      </c>
      <c r="B20" s="148" t="s">
        <v>262</v>
      </c>
      <c r="C20" s="148" t="s">
        <v>236</v>
      </c>
      <c r="D20" s="87" t="s">
        <v>45</v>
      </c>
      <c r="E20" s="148" t="s">
        <v>243</v>
      </c>
      <c r="F20" s="151">
        <v>1</v>
      </c>
      <c r="G20" s="151">
        <v>0</v>
      </c>
      <c r="H20" s="149">
        <f t="shared" si="0"/>
        <v>1</v>
      </c>
      <c r="I20" s="87"/>
      <c r="J20" s="87"/>
      <c r="K20" s="87"/>
      <c r="L20" s="87"/>
      <c r="M20" s="87"/>
      <c r="N20" s="87"/>
    </row>
    <row r="21" spans="1:14" s="143" customFormat="1" ht="27.75" customHeight="1">
      <c r="A21" s="81" t="s">
        <v>263</v>
      </c>
      <c r="B21" s="148" t="s">
        <v>264</v>
      </c>
      <c r="C21" s="148" t="s">
        <v>236</v>
      </c>
      <c r="D21" s="87" t="s">
        <v>45</v>
      </c>
      <c r="E21" s="148" t="s">
        <v>243</v>
      </c>
      <c r="F21" s="151">
        <v>1</v>
      </c>
      <c r="G21" s="151">
        <v>0</v>
      </c>
      <c r="H21" s="149">
        <f t="shared" si="0"/>
        <v>1</v>
      </c>
      <c r="I21" s="87"/>
      <c r="J21" s="87"/>
      <c r="K21" s="87"/>
      <c r="L21" s="87"/>
      <c r="M21" s="87"/>
      <c r="N21" s="87"/>
    </row>
    <row r="22" spans="1:14" s="154" customFormat="1" ht="27.75" customHeight="1">
      <c r="A22" s="81" t="s">
        <v>265</v>
      </c>
      <c r="B22" s="148" t="s">
        <v>266</v>
      </c>
      <c r="C22" s="148" t="s">
        <v>236</v>
      </c>
      <c r="D22" s="87" t="s">
        <v>45</v>
      </c>
      <c r="E22" s="148" t="s">
        <v>243</v>
      </c>
      <c r="F22" s="151">
        <v>1</v>
      </c>
      <c r="G22" s="151">
        <v>0</v>
      </c>
      <c r="H22" s="149">
        <f t="shared" si="0"/>
        <v>1</v>
      </c>
      <c r="I22" s="153"/>
      <c r="J22" s="153"/>
      <c r="K22" s="153"/>
      <c r="L22" s="153"/>
      <c r="M22" s="153"/>
      <c r="N22" s="153"/>
    </row>
    <row r="23" spans="1:14" s="154" customFormat="1" ht="27.75" customHeight="1">
      <c r="A23" s="81" t="s">
        <v>267</v>
      </c>
      <c r="B23" s="148" t="s">
        <v>268</v>
      </c>
      <c r="C23" s="148" t="s">
        <v>236</v>
      </c>
      <c r="D23" s="87" t="s">
        <v>45</v>
      </c>
      <c r="E23" s="148" t="s">
        <v>243</v>
      </c>
      <c r="F23" s="151">
        <v>1</v>
      </c>
      <c r="G23" s="151">
        <v>0</v>
      </c>
      <c r="H23" s="149">
        <f t="shared" si="0"/>
        <v>1</v>
      </c>
      <c r="I23" s="153"/>
      <c r="J23" s="153"/>
      <c r="K23" s="153"/>
      <c r="L23" s="153"/>
      <c r="M23" s="153"/>
      <c r="N23" s="153"/>
    </row>
    <row r="24" spans="1:14" ht="14.25" customHeight="1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>
        <f>SUM(J22:J22)</f>
        <v>0</v>
      </c>
      <c r="K24" s="23"/>
      <c r="L24" s="138">
        <f>SUM(L22:L22)</f>
        <v>0</v>
      </c>
      <c r="M24" s="139"/>
      <c r="N24" s="138"/>
    </row>
    <row r="25" spans="1:14" ht="14.25">
      <c r="A25" s="140"/>
      <c r="B25" s="141"/>
      <c r="C25" s="141"/>
      <c r="D25" s="141"/>
      <c r="E25" s="141"/>
      <c r="F25" s="155"/>
      <c r="G25" s="155"/>
      <c r="H25" s="141"/>
      <c r="I25" s="141"/>
      <c r="J25" s="141"/>
      <c r="K25" s="141"/>
      <c r="L25" s="141"/>
      <c r="M25" s="141"/>
      <c r="N25" s="141"/>
    </row>
    <row r="26" spans="1:14" s="28" customFormat="1" ht="14.25" customHeight="1">
      <c r="A26" s="142" t="s">
        <v>23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</row>
    <row r="27" spans="1:14" s="28" customFormat="1" ht="12.75" customHeight="1">
      <c r="A27" s="27" t="s">
        <v>24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7" s="28" customFormat="1" ht="12.75">
      <c r="A28" s="29"/>
      <c r="F28" s="156"/>
      <c r="G28" s="156"/>
    </row>
    <row r="29" spans="1:14" s="31" customFormat="1" ht="16.5" customHeight="1">
      <c r="A29" s="30" t="s">
        <v>269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s="34" customFormat="1" ht="16.5">
      <c r="A30" s="32"/>
      <c r="B30" s="33"/>
      <c r="C30" s="33"/>
      <c r="D30" s="33"/>
      <c r="E30" s="33"/>
      <c r="F30" s="157"/>
      <c r="G30" s="157"/>
      <c r="H30" s="33"/>
      <c r="I30" s="33"/>
      <c r="J30" s="33"/>
      <c r="K30" s="33"/>
      <c r="L30" s="33"/>
      <c r="M30" s="33"/>
      <c r="N30" s="33"/>
    </row>
    <row r="31" spans="1:14" s="34" customFormat="1" ht="17.25" customHeight="1">
      <c r="A31" s="30" t="s">
        <v>26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256" s="37" customFormat="1" ht="35.25" customHeight="1">
      <c r="A32" s="35" t="s">
        <v>27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IN32"/>
      <c r="IO32"/>
      <c r="IP32"/>
      <c r="IQ32"/>
      <c r="IR32"/>
      <c r="IS32"/>
      <c r="IT32"/>
      <c r="IU32"/>
      <c r="IV32"/>
    </row>
    <row r="33" spans="1:7" s="39" customFormat="1" ht="12.75">
      <c r="A33" s="38" t="s">
        <v>28</v>
      </c>
      <c r="F33" s="145"/>
      <c r="G33" s="145"/>
    </row>
    <row r="34" ht="12.75">
      <c r="A34" s="40"/>
    </row>
    <row r="35" ht="12.75">
      <c r="A35" s="40"/>
    </row>
    <row r="36" ht="12.75">
      <c r="A36" s="40"/>
    </row>
    <row r="37" spans="1:14" ht="12.75" customHeight="1">
      <c r="A37" s="41" t="s">
        <v>29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2.75" customHeight="1">
      <c r="A38" s="42" t="s">
        <v>30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</sheetData>
  <sheetProtection selectLockedCells="1" selectUnlockedCells="1"/>
  <mergeCells count="11">
    <mergeCell ref="A1:E1"/>
    <mergeCell ref="L1:N1"/>
    <mergeCell ref="A2:N2"/>
    <mergeCell ref="A24:K24"/>
    <mergeCell ref="A26:N26"/>
    <mergeCell ref="A27:N27"/>
    <mergeCell ref="A29:N29"/>
    <mergeCell ref="A31:N31"/>
    <mergeCell ref="A32:N32"/>
    <mergeCell ref="A37:N37"/>
    <mergeCell ref="A38:N38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5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40.66015625" style="0" customWidth="1"/>
    <col min="3" max="3" width="29.16015625" style="0" customWidth="1"/>
    <col min="4" max="4" width="31.16015625" style="0" customWidth="1"/>
    <col min="5" max="5" width="17.83203125" style="0" customWidth="1"/>
    <col min="6" max="6" width="25.5" style="145" customWidth="1"/>
    <col min="7" max="7" width="14.66015625" style="145" customWidth="1"/>
    <col min="8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2.16015625" style="0" customWidth="1"/>
    <col min="14" max="14" width="17.660156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146"/>
      <c r="G1" s="146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270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90.75" customHeight="1">
      <c r="A3" s="8" t="s">
        <v>2</v>
      </c>
      <c r="B3" s="9" t="s">
        <v>3</v>
      </c>
      <c r="C3" s="9" t="s">
        <v>4</v>
      </c>
      <c r="D3" s="9" t="s">
        <v>39</v>
      </c>
      <c r="E3" s="9" t="s">
        <v>6</v>
      </c>
      <c r="F3" s="147" t="s">
        <v>7</v>
      </c>
      <c r="G3" s="147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41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143" customFormat="1" ht="50.25">
      <c r="A5" s="81" t="s">
        <v>42</v>
      </c>
      <c r="B5" s="129" t="s">
        <v>271</v>
      </c>
      <c r="C5" s="129" t="s">
        <v>272</v>
      </c>
      <c r="D5" s="87" t="s">
        <v>45</v>
      </c>
      <c r="E5" s="148" t="s">
        <v>46</v>
      </c>
      <c r="F5" s="81" t="s">
        <v>241</v>
      </c>
      <c r="G5" s="81" t="s">
        <v>50</v>
      </c>
      <c r="H5" s="149">
        <f aca="true" t="shared" si="0" ref="H5:H11">F5+G5</f>
        <v>3</v>
      </c>
      <c r="I5" s="87"/>
      <c r="J5" s="87"/>
      <c r="K5" s="87"/>
      <c r="L5" s="87"/>
      <c r="M5" s="87"/>
      <c r="N5" s="87"/>
    </row>
    <row r="6" spans="1:14" s="143" customFormat="1" ht="50.25">
      <c r="A6" s="81" t="s">
        <v>47</v>
      </c>
      <c r="B6" s="129" t="s">
        <v>271</v>
      </c>
      <c r="C6" s="129" t="s">
        <v>273</v>
      </c>
      <c r="D6" s="87" t="s">
        <v>45</v>
      </c>
      <c r="E6" s="148" t="s">
        <v>46</v>
      </c>
      <c r="F6" s="81" t="s">
        <v>241</v>
      </c>
      <c r="G6" s="81" t="s">
        <v>50</v>
      </c>
      <c r="H6" s="149">
        <f t="shared" si="0"/>
        <v>3</v>
      </c>
      <c r="I6" s="87"/>
      <c r="J6" s="87"/>
      <c r="K6" s="87"/>
      <c r="L6" s="87"/>
      <c r="M6" s="87"/>
      <c r="N6" s="87"/>
    </row>
    <row r="7" spans="1:14" s="143" customFormat="1" ht="50.25">
      <c r="A7" s="81" t="s">
        <v>50</v>
      </c>
      <c r="B7" s="129" t="s">
        <v>271</v>
      </c>
      <c r="C7" s="129" t="s">
        <v>274</v>
      </c>
      <c r="D7" s="87" t="s">
        <v>45</v>
      </c>
      <c r="E7" s="148" t="s">
        <v>46</v>
      </c>
      <c r="F7" s="81" t="s">
        <v>241</v>
      </c>
      <c r="G7" s="81" t="s">
        <v>50</v>
      </c>
      <c r="H7" s="149">
        <f t="shared" si="0"/>
        <v>3</v>
      </c>
      <c r="I7" s="87"/>
      <c r="J7" s="87"/>
      <c r="K7" s="87"/>
      <c r="L7" s="87"/>
      <c r="M7" s="87"/>
      <c r="N7" s="87"/>
    </row>
    <row r="8" spans="1:14" s="143" customFormat="1" ht="38.25">
      <c r="A8" s="81" t="s">
        <v>53</v>
      </c>
      <c r="B8" s="129" t="s">
        <v>275</v>
      </c>
      <c r="C8" s="129" t="s">
        <v>276</v>
      </c>
      <c r="D8" s="87" t="s">
        <v>45</v>
      </c>
      <c r="E8" s="148" t="s">
        <v>46</v>
      </c>
      <c r="F8" s="81" t="s">
        <v>241</v>
      </c>
      <c r="G8" s="81" t="s">
        <v>47</v>
      </c>
      <c r="H8" s="149">
        <f t="shared" si="0"/>
        <v>2</v>
      </c>
      <c r="I8" s="87"/>
      <c r="J8" s="87"/>
      <c r="K8" s="87"/>
      <c r="L8" s="87"/>
      <c r="M8" s="87"/>
      <c r="N8" s="87"/>
    </row>
    <row r="9" spans="1:14" s="143" customFormat="1" ht="38.25">
      <c r="A9" s="81" t="s">
        <v>56</v>
      </c>
      <c r="B9" s="129" t="s">
        <v>277</v>
      </c>
      <c r="C9" s="129" t="s">
        <v>278</v>
      </c>
      <c r="D9" s="87" t="s">
        <v>45</v>
      </c>
      <c r="E9" s="148" t="s">
        <v>46</v>
      </c>
      <c r="F9" s="81" t="s">
        <v>241</v>
      </c>
      <c r="G9" s="81" t="s">
        <v>42</v>
      </c>
      <c r="H9" s="149">
        <f t="shared" si="0"/>
        <v>1</v>
      </c>
      <c r="I9" s="87"/>
      <c r="J9" s="87"/>
      <c r="K9" s="87"/>
      <c r="L9" s="87"/>
      <c r="M9" s="87"/>
      <c r="N9" s="87"/>
    </row>
    <row r="10" spans="1:14" s="143" customFormat="1" ht="38.25">
      <c r="A10" s="81" t="s">
        <v>59</v>
      </c>
      <c r="B10" s="129" t="s">
        <v>279</v>
      </c>
      <c r="C10" s="129" t="s">
        <v>280</v>
      </c>
      <c r="D10" s="87" t="s">
        <v>45</v>
      </c>
      <c r="E10" s="148" t="s">
        <v>46</v>
      </c>
      <c r="F10" s="81" t="s">
        <v>241</v>
      </c>
      <c r="G10" s="81" t="s">
        <v>42</v>
      </c>
      <c r="H10" s="149">
        <f t="shared" si="0"/>
        <v>1</v>
      </c>
      <c r="I10" s="87"/>
      <c r="J10" s="87"/>
      <c r="K10" s="87"/>
      <c r="L10" s="87"/>
      <c r="M10" s="87"/>
      <c r="N10" s="87"/>
    </row>
    <row r="11" spans="1:14" s="143" customFormat="1" ht="62.25">
      <c r="A11" s="81" t="s">
        <v>81</v>
      </c>
      <c r="B11" s="129" t="s">
        <v>281</v>
      </c>
      <c r="C11" s="129" t="s">
        <v>282</v>
      </c>
      <c r="D11" s="87" t="s">
        <v>45</v>
      </c>
      <c r="E11" s="148" t="s">
        <v>46</v>
      </c>
      <c r="F11" s="150">
        <v>0</v>
      </c>
      <c r="G11" s="150">
        <v>1</v>
      </c>
      <c r="H11" s="149">
        <f t="shared" si="0"/>
        <v>1</v>
      </c>
      <c r="I11" s="87"/>
      <c r="J11" s="87"/>
      <c r="K11" s="87"/>
      <c r="L11" s="87"/>
      <c r="M11" s="87"/>
      <c r="N11" s="87"/>
    </row>
    <row r="12" spans="1:14" ht="14.25" customHeight="1">
      <c r="A12" s="23" t="s">
        <v>22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39"/>
      <c r="N12" s="138"/>
    </row>
    <row r="13" spans="1:14" ht="14.25">
      <c r="A13" s="140"/>
      <c r="B13" s="141"/>
      <c r="C13" s="141"/>
      <c r="D13" s="141"/>
      <c r="E13" s="141"/>
      <c r="F13" s="155"/>
      <c r="G13" s="155"/>
      <c r="H13" s="141"/>
      <c r="I13" s="141"/>
      <c r="J13" s="141"/>
      <c r="K13" s="141"/>
      <c r="L13" s="141"/>
      <c r="M13" s="141"/>
      <c r="N13" s="141"/>
    </row>
    <row r="14" spans="1:14" s="28" customFormat="1" ht="14.25" customHeight="1">
      <c r="A14" s="142" t="s">
        <v>23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s="28" customFormat="1" ht="12.75" customHeight="1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7" s="28" customFormat="1" ht="12.75">
      <c r="A16" s="29"/>
      <c r="F16" s="156"/>
      <c r="G16" s="156"/>
    </row>
    <row r="17" spans="1:14" s="31" customFormat="1" ht="16.5" customHeight="1">
      <c r="A17" s="30" t="s">
        <v>283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s="34" customFormat="1" ht="16.5">
      <c r="A18" s="32"/>
      <c r="B18" s="33"/>
      <c r="C18" s="33"/>
      <c r="D18" s="33"/>
      <c r="E18" s="33"/>
      <c r="F18" s="157"/>
      <c r="G18" s="157"/>
      <c r="H18" s="33"/>
      <c r="I18" s="33"/>
      <c r="J18" s="33"/>
      <c r="K18" s="33"/>
      <c r="L18" s="33"/>
      <c r="M18" s="33"/>
      <c r="N18" s="33"/>
    </row>
    <row r="19" spans="1:256" s="37" customFormat="1" ht="35.25" customHeight="1">
      <c r="A19" s="35" t="s">
        <v>27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IN19"/>
      <c r="IO19"/>
      <c r="IP19"/>
      <c r="IQ19"/>
      <c r="IR19"/>
      <c r="IS19"/>
      <c r="IT19"/>
      <c r="IU19"/>
      <c r="IV19"/>
    </row>
    <row r="20" spans="1:7" s="39" customFormat="1" ht="12.75">
      <c r="A20" s="38" t="s">
        <v>28</v>
      </c>
      <c r="F20" s="145"/>
      <c r="G20" s="145"/>
    </row>
    <row r="21" ht="12.75">
      <c r="A21" s="40"/>
    </row>
    <row r="22" ht="12.75">
      <c r="A22" s="40"/>
    </row>
    <row r="23" ht="12.75">
      <c r="A23" s="40"/>
    </row>
    <row r="24" spans="1:14" ht="12.75" customHeight="1">
      <c r="A24" s="41" t="s">
        <v>29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2.75" customHeight="1">
      <c r="A25" s="42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</sheetData>
  <sheetProtection selectLockedCells="1" selectUnlockedCells="1"/>
  <mergeCells count="10">
    <mergeCell ref="A1:E1"/>
    <mergeCell ref="L1:N1"/>
    <mergeCell ref="A2:N2"/>
    <mergeCell ref="A12:K12"/>
    <mergeCell ref="A14:N14"/>
    <mergeCell ref="A15:N15"/>
    <mergeCell ref="A17:N17"/>
    <mergeCell ref="A19:N19"/>
    <mergeCell ref="A24:N24"/>
    <mergeCell ref="A25:N25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1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40.66015625" style="0" customWidth="1"/>
    <col min="3" max="3" width="29.16015625" style="0" customWidth="1"/>
    <col min="4" max="4" width="31.16015625" style="0" customWidth="1"/>
    <col min="5" max="5" width="17.83203125" style="0" customWidth="1"/>
    <col min="6" max="6" width="25.5" style="145" customWidth="1"/>
    <col min="7" max="7" width="14.66015625" style="145" customWidth="1"/>
    <col min="8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7.660156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146"/>
      <c r="G1" s="146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284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02" customHeight="1">
      <c r="A3" s="8" t="s">
        <v>2</v>
      </c>
      <c r="B3" s="9" t="s">
        <v>3</v>
      </c>
      <c r="C3" s="9" t="s">
        <v>4</v>
      </c>
      <c r="D3" s="9" t="s">
        <v>39</v>
      </c>
      <c r="E3" s="9" t="s">
        <v>6</v>
      </c>
      <c r="F3" s="147" t="s">
        <v>7</v>
      </c>
      <c r="G3" s="147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41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143" customFormat="1" ht="51">
      <c r="A5" s="81" t="s">
        <v>42</v>
      </c>
      <c r="B5" s="113" t="s">
        <v>285</v>
      </c>
      <c r="C5" s="22" t="s">
        <v>286</v>
      </c>
      <c r="D5" s="87" t="s">
        <v>287</v>
      </c>
      <c r="E5" s="151" t="s">
        <v>46</v>
      </c>
      <c r="F5" s="81" t="s">
        <v>47</v>
      </c>
      <c r="G5" s="81" t="s">
        <v>42</v>
      </c>
      <c r="H5" s="149">
        <f aca="true" t="shared" si="0" ref="H5:H7">F5+G5</f>
        <v>3</v>
      </c>
      <c r="I5" s="87"/>
      <c r="J5" s="87"/>
      <c r="K5" s="87"/>
      <c r="L5" s="87"/>
      <c r="M5" s="87"/>
      <c r="N5" s="87"/>
    </row>
    <row r="6" spans="1:14" s="143" customFormat="1" ht="29.25">
      <c r="A6" s="81" t="s">
        <v>47</v>
      </c>
      <c r="B6" s="113" t="s">
        <v>288</v>
      </c>
      <c r="C6" s="113" t="s">
        <v>210</v>
      </c>
      <c r="D6" s="87" t="s">
        <v>287</v>
      </c>
      <c r="E6" s="151" t="s">
        <v>46</v>
      </c>
      <c r="F6" s="81" t="s">
        <v>47</v>
      </c>
      <c r="G6" s="81" t="s">
        <v>47</v>
      </c>
      <c r="H6" s="149">
        <f t="shared" si="0"/>
        <v>4</v>
      </c>
      <c r="I6" s="87"/>
      <c r="J6" s="87"/>
      <c r="K6" s="87"/>
      <c r="L6" s="87"/>
      <c r="M6" s="87"/>
      <c r="N6" s="87"/>
    </row>
    <row r="7" spans="1:14" s="143" customFormat="1" ht="29.25">
      <c r="A7" s="81" t="s">
        <v>50</v>
      </c>
      <c r="B7" s="113" t="s">
        <v>289</v>
      </c>
      <c r="C7" s="113" t="s">
        <v>210</v>
      </c>
      <c r="D7" s="87" t="s">
        <v>287</v>
      </c>
      <c r="E7" s="151" t="s">
        <v>46</v>
      </c>
      <c r="F7" s="81" t="s">
        <v>47</v>
      </c>
      <c r="G7" s="81" t="s">
        <v>47</v>
      </c>
      <c r="H7" s="149">
        <f t="shared" si="0"/>
        <v>4</v>
      </c>
      <c r="I7" s="87"/>
      <c r="J7" s="87"/>
      <c r="K7" s="87"/>
      <c r="L7" s="87"/>
      <c r="M7" s="158"/>
      <c r="N7" s="87"/>
    </row>
    <row r="8" spans="1:14" ht="14.25" customHeigh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 t="e">
        <f>SUM(#REF!)</f>
        <v>#REF!</v>
      </c>
      <c r="K8" s="23"/>
      <c r="L8" s="138"/>
      <c r="M8" s="138"/>
      <c r="N8" s="138"/>
    </row>
    <row r="9" spans="1:14" ht="14.25">
      <c r="A9" s="140"/>
      <c r="B9" s="141"/>
      <c r="C9" s="141"/>
      <c r="D9" s="141"/>
      <c r="E9" s="141"/>
      <c r="F9" s="155"/>
      <c r="G9" s="155"/>
      <c r="H9" s="141"/>
      <c r="I9" s="141"/>
      <c r="J9" s="141"/>
      <c r="K9" s="141"/>
      <c r="L9" s="141"/>
      <c r="M9" s="141"/>
      <c r="N9" s="141"/>
    </row>
    <row r="10" spans="1:14" s="28" customFormat="1" ht="14.25" customHeight="1">
      <c r="A10" s="142" t="s">
        <v>290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s="28" customFormat="1" ht="12.75" customHeight="1">
      <c r="A11" s="27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7" s="28" customFormat="1" ht="12.75">
      <c r="A12" s="29"/>
      <c r="F12" s="156"/>
      <c r="G12" s="156"/>
    </row>
    <row r="13" spans="1:14" s="31" customFormat="1" ht="16.5" customHeight="1">
      <c r="A13" s="30" t="s">
        <v>291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34" customFormat="1" ht="16.5">
      <c r="A14" s="32"/>
      <c r="B14" s="33"/>
      <c r="C14" s="33"/>
      <c r="D14" s="33"/>
      <c r="E14" s="33"/>
      <c r="F14" s="157"/>
      <c r="G14" s="157"/>
      <c r="H14" s="33"/>
      <c r="I14" s="33"/>
      <c r="J14" s="33"/>
      <c r="K14" s="33"/>
      <c r="L14" s="33"/>
      <c r="M14" s="33"/>
      <c r="N14" s="33"/>
    </row>
    <row r="15" spans="1:256" s="37" customFormat="1" ht="35.25" customHeight="1">
      <c r="A15" s="35" t="s">
        <v>27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IN15"/>
      <c r="IO15"/>
      <c r="IP15"/>
      <c r="IQ15"/>
      <c r="IR15"/>
      <c r="IS15"/>
      <c r="IT15"/>
      <c r="IU15"/>
      <c r="IV15"/>
    </row>
    <row r="16" spans="1:7" s="39" customFormat="1" ht="12.75">
      <c r="A16" s="38" t="s">
        <v>28</v>
      </c>
      <c r="F16" s="145"/>
      <c r="G16" s="145"/>
    </row>
    <row r="17" ht="12.75">
      <c r="A17" s="40"/>
    </row>
    <row r="18" ht="12.75">
      <c r="A18" s="40"/>
    </row>
    <row r="19" ht="12.75">
      <c r="A19" s="40"/>
    </row>
    <row r="20" spans="1:14" ht="12.75" customHeight="1">
      <c r="A20" s="41" t="s">
        <v>29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2.75" customHeight="1">
      <c r="A21" s="42" t="s">
        <v>30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</sheetData>
  <sheetProtection selectLockedCells="1" selectUnlockedCells="1"/>
  <mergeCells count="10">
    <mergeCell ref="A1:E1"/>
    <mergeCell ref="L1:N1"/>
    <mergeCell ref="A2:N2"/>
    <mergeCell ref="A8:K8"/>
    <mergeCell ref="A10:N10"/>
    <mergeCell ref="A11:N11"/>
    <mergeCell ref="A13:N13"/>
    <mergeCell ref="A15:N15"/>
    <mergeCell ref="A20:N20"/>
    <mergeCell ref="A21:N21"/>
  </mergeCells>
  <printOptions/>
  <pageMargins left="0.7875" right="0.7875" top="1.0527777777777778" bottom="1.0527777777777778" header="0.7875" footer="0.7875"/>
  <pageSetup horizontalDpi="300" verticalDpi="300" orientation="landscape" paperSize="9" scale="55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2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40.66015625" style="0" customWidth="1"/>
    <col min="3" max="3" width="29.16015625" style="0" customWidth="1"/>
    <col min="4" max="4" width="31.16015625" style="0" customWidth="1"/>
    <col min="5" max="5" width="17.83203125" style="0" customWidth="1"/>
    <col min="6" max="6" width="25.5" style="145" customWidth="1"/>
    <col min="7" max="7" width="14.66015625" style="145" customWidth="1"/>
    <col min="8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7.660156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146"/>
      <c r="G1" s="146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292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04.25" customHeight="1">
      <c r="A3" s="8" t="s">
        <v>2</v>
      </c>
      <c r="B3" s="9" t="s">
        <v>3</v>
      </c>
      <c r="C3" s="9" t="s">
        <v>4</v>
      </c>
      <c r="D3" s="9" t="s">
        <v>39</v>
      </c>
      <c r="E3" s="9" t="s">
        <v>6</v>
      </c>
      <c r="F3" s="147" t="s">
        <v>7</v>
      </c>
      <c r="G3" s="147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41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143" customFormat="1" ht="42.75">
      <c r="A5" s="81" t="s">
        <v>42</v>
      </c>
      <c r="B5" s="113" t="s">
        <v>293</v>
      </c>
      <c r="C5" s="130" t="s">
        <v>294</v>
      </c>
      <c r="D5" s="87" t="s">
        <v>45</v>
      </c>
      <c r="E5" s="151" t="s">
        <v>295</v>
      </c>
      <c r="F5" s="81" t="s">
        <v>42</v>
      </c>
      <c r="G5" s="81" t="s">
        <v>42</v>
      </c>
      <c r="H5" s="149">
        <f aca="true" t="shared" si="0" ref="H5:H8">F5+G5</f>
        <v>2</v>
      </c>
      <c r="I5" s="87"/>
      <c r="J5" s="87"/>
      <c r="K5" s="87"/>
      <c r="L5" s="87"/>
      <c r="M5" s="87"/>
      <c r="N5" s="87"/>
    </row>
    <row r="6" spans="1:14" s="143" customFormat="1" ht="29.25">
      <c r="A6" s="81" t="s">
        <v>47</v>
      </c>
      <c r="B6" s="113" t="s">
        <v>296</v>
      </c>
      <c r="C6" s="113" t="s">
        <v>297</v>
      </c>
      <c r="D6" s="87" t="s">
        <v>45</v>
      </c>
      <c r="E6" s="151" t="s">
        <v>298</v>
      </c>
      <c r="F6" s="81" t="s">
        <v>42</v>
      </c>
      <c r="G6" s="81" t="s">
        <v>47</v>
      </c>
      <c r="H6" s="149">
        <f t="shared" si="0"/>
        <v>3</v>
      </c>
      <c r="I6" s="87"/>
      <c r="J6" s="87"/>
      <c r="K6" s="87"/>
      <c r="L6" s="87"/>
      <c r="M6" s="87"/>
      <c r="N6" s="87"/>
    </row>
    <row r="7" spans="1:14" s="143" customFormat="1" ht="35.25" customHeight="1">
      <c r="A7" s="81" t="s">
        <v>50</v>
      </c>
      <c r="B7" s="113" t="s">
        <v>299</v>
      </c>
      <c r="C7" s="159" t="s">
        <v>300</v>
      </c>
      <c r="D7" s="87" t="s">
        <v>45</v>
      </c>
      <c r="E7" s="151" t="s">
        <v>301</v>
      </c>
      <c r="F7" s="81" t="s">
        <v>47</v>
      </c>
      <c r="G7" s="81" t="s">
        <v>47</v>
      </c>
      <c r="H7" s="149">
        <f t="shared" si="0"/>
        <v>4</v>
      </c>
      <c r="I7" s="87"/>
      <c r="J7" s="87"/>
      <c r="K7" s="87"/>
      <c r="L7" s="87"/>
      <c r="M7" s="87"/>
      <c r="N7" s="87"/>
    </row>
    <row r="8" spans="1:14" s="143" customFormat="1" ht="35.25" customHeight="1">
      <c r="A8" s="81" t="s">
        <v>53</v>
      </c>
      <c r="B8" s="113" t="s">
        <v>302</v>
      </c>
      <c r="C8" s="159" t="s">
        <v>303</v>
      </c>
      <c r="D8" s="87" t="s">
        <v>45</v>
      </c>
      <c r="E8" s="151" t="s">
        <v>295</v>
      </c>
      <c r="F8" s="81" t="s">
        <v>42</v>
      </c>
      <c r="G8" s="81" t="s">
        <v>42</v>
      </c>
      <c r="H8" s="149">
        <f t="shared" si="0"/>
        <v>2</v>
      </c>
      <c r="I8" s="87"/>
      <c r="J8" s="87"/>
      <c r="K8" s="87"/>
      <c r="L8" s="87"/>
      <c r="M8" s="87"/>
      <c r="N8" s="87"/>
    </row>
    <row r="9" spans="1:14" ht="14.2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39"/>
      <c r="N9" s="138"/>
    </row>
    <row r="10" spans="1:14" ht="14.25">
      <c r="A10" s="140"/>
      <c r="B10" s="141"/>
      <c r="C10" s="141"/>
      <c r="D10" s="141"/>
      <c r="E10" s="141"/>
      <c r="F10" s="155"/>
      <c r="G10" s="155"/>
      <c r="H10" s="141"/>
      <c r="I10" s="141"/>
      <c r="J10" s="141"/>
      <c r="K10" s="141"/>
      <c r="L10" s="141"/>
      <c r="M10" s="141"/>
      <c r="N10" s="141"/>
    </row>
    <row r="11" spans="1:14" s="28" customFormat="1" ht="14.25" customHeight="1">
      <c r="A11" s="142" t="s">
        <v>23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s="28" customFormat="1" ht="12.75" customHeight="1">
      <c r="A12" s="27" t="s">
        <v>24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7" s="28" customFormat="1" ht="12.75">
      <c r="A13" s="29"/>
      <c r="F13" s="156"/>
      <c r="G13" s="156"/>
    </row>
    <row r="14" spans="1:14" s="31" customFormat="1" ht="16.5" customHeight="1">
      <c r="A14" s="30" t="s">
        <v>304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34" customFormat="1" ht="16.5">
      <c r="A15" s="32"/>
      <c r="B15" s="33"/>
      <c r="C15" s="33"/>
      <c r="D15" s="33"/>
      <c r="E15" s="33"/>
      <c r="F15" s="157"/>
      <c r="G15" s="157"/>
      <c r="H15" s="33"/>
      <c r="I15" s="33"/>
      <c r="J15" s="33"/>
      <c r="K15" s="33"/>
      <c r="L15" s="33"/>
      <c r="M15" s="33"/>
      <c r="N15" s="33"/>
    </row>
    <row r="16" spans="1:256" s="37" customFormat="1" ht="35.25" customHeight="1">
      <c r="A16" s="35" t="s">
        <v>27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IN16"/>
      <c r="IO16"/>
      <c r="IP16"/>
      <c r="IQ16"/>
      <c r="IR16"/>
      <c r="IS16"/>
      <c r="IT16"/>
      <c r="IU16"/>
      <c r="IV16"/>
    </row>
    <row r="17" spans="1:7" s="39" customFormat="1" ht="12.75">
      <c r="A17" s="38" t="s">
        <v>28</v>
      </c>
      <c r="F17" s="145"/>
      <c r="G17" s="145"/>
    </row>
    <row r="18" ht="12.75">
      <c r="A18" s="40"/>
    </row>
    <row r="19" ht="12.75">
      <c r="A19" s="40"/>
    </row>
    <row r="20" ht="12.75">
      <c r="A20" s="40"/>
    </row>
    <row r="21" spans="1:14" ht="12.75" customHeight="1">
      <c r="A21" s="41" t="s">
        <v>29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2.75" customHeight="1">
      <c r="A22" s="42" t="s">
        <v>30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</sheetData>
  <sheetProtection selectLockedCells="1" selectUnlockedCells="1"/>
  <mergeCells count="10">
    <mergeCell ref="A1:E1"/>
    <mergeCell ref="L1:N1"/>
    <mergeCell ref="A2:N2"/>
    <mergeCell ref="A9:K9"/>
    <mergeCell ref="A11:N11"/>
    <mergeCell ref="A12:N12"/>
    <mergeCell ref="A14:N14"/>
    <mergeCell ref="A16:N16"/>
    <mergeCell ref="A21:N21"/>
    <mergeCell ref="A22:N22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2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40.66015625" style="0" customWidth="1"/>
    <col min="3" max="3" width="29.16015625" style="0" customWidth="1"/>
    <col min="4" max="4" width="31.16015625" style="0" customWidth="1"/>
    <col min="5" max="5" width="17.83203125" style="0" customWidth="1"/>
    <col min="6" max="6" width="25.5" style="145" customWidth="1"/>
    <col min="7" max="7" width="14.66015625" style="145" customWidth="1"/>
    <col min="8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7.660156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146"/>
      <c r="G1" s="146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305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97.5" customHeight="1">
      <c r="A3" s="8" t="s">
        <v>2</v>
      </c>
      <c r="B3" s="9" t="s">
        <v>3</v>
      </c>
      <c r="C3" s="9" t="s">
        <v>4</v>
      </c>
      <c r="D3" s="9" t="s">
        <v>39</v>
      </c>
      <c r="E3" s="9" t="s">
        <v>6</v>
      </c>
      <c r="F3" s="147" t="s">
        <v>7</v>
      </c>
      <c r="G3" s="147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41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143" customFormat="1" ht="39">
      <c r="A5" s="81" t="s">
        <v>42</v>
      </c>
      <c r="B5" s="17" t="s">
        <v>306</v>
      </c>
      <c r="C5" s="17" t="s">
        <v>307</v>
      </c>
      <c r="D5" s="149" t="s">
        <v>153</v>
      </c>
      <c r="E5" s="149" t="s">
        <v>308</v>
      </c>
      <c r="F5" s="149">
        <v>1</v>
      </c>
      <c r="G5" s="149">
        <v>1</v>
      </c>
      <c r="H5" s="149">
        <f aca="true" t="shared" si="0" ref="H5:H7">F5+G5</f>
        <v>2</v>
      </c>
      <c r="I5" s="87"/>
      <c r="J5" s="87"/>
      <c r="K5" s="87"/>
      <c r="L5" s="87"/>
      <c r="M5" s="87"/>
      <c r="N5" s="87"/>
    </row>
    <row r="6" spans="1:14" s="143" customFormat="1" ht="27">
      <c r="A6" s="81" t="s">
        <v>47</v>
      </c>
      <c r="B6" s="17" t="s">
        <v>309</v>
      </c>
      <c r="C6" s="17" t="s">
        <v>310</v>
      </c>
      <c r="D6" s="149" t="s">
        <v>153</v>
      </c>
      <c r="E6" s="149" t="s">
        <v>128</v>
      </c>
      <c r="F6" s="149">
        <v>15</v>
      </c>
      <c r="G6" s="149">
        <v>15</v>
      </c>
      <c r="H6" s="149">
        <f t="shared" si="0"/>
        <v>30</v>
      </c>
      <c r="I6" s="87"/>
      <c r="J6" s="87"/>
      <c r="K6" s="87"/>
      <c r="L6" s="87"/>
      <c r="M6" s="87"/>
      <c r="N6" s="87"/>
    </row>
    <row r="7" spans="1:14" s="143" customFormat="1" ht="35.25" customHeight="1">
      <c r="A7" s="81" t="s">
        <v>50</v>
      </c>
      <c r="B7" s="22" t="s">
        <v>311</v>
      </c>
      <c r="C7" s="22" t="s">
        <v>312</v>
      </c>
      <c r="D7" s="149" t="s">
        <v>153</v>
      </c>
      <c r="E7" s="149" t="s">
        <v>128</v>
      </c>
      <c r="F7" s="149">
        <v>10</v>
      </c>
      <c r="G7" s="149">
        <v>10</v>
      </c>
      <c r="H7" s="149">
        <f t="shared" si="0"/>
        <v>20</v>
      </c>
      <c r="I7" s="87"/>
      <c r="J7" s="87"/>
      <c r="K7" s="87"/>
      <c r="L7" s="87"/>
      <c r="M7" s="87"/>
      <c r="N7" s="87"/>
    </row>
    <row r="8" spans="1:14" ht="14.25" customHeigh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39"/>
      <c r="N8" s="138"/>
    </row>
    <row r="9" spans="1:14" ht="14.25">
      <c r="A9" s="140"/>
      <c r="B9" s="141"/>
      <c r="C9" s="141"/>
      <c r="D9" s="141"/>
      <c r="E9" s="141"/>
      <c r="F9" s="155"/>
      <c r="G9" s="155"/>
      <c r="H9" s="141"/>
      <c r="I9" s="141"/>
      <c r="J9" s="141"/>
      <c r="K9" s="141"/>
      <c r="L9" s="141"/>
      <c r="M9" s="141"/>
      <c r="N9" s="141"/>
    </row>
    <row r="10" spans="1:14" s="28" customFormat="1" ht="14.25" customHeight="1">
      <c r="A10" s="142" t="s">
        <v>23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s="28" customFormat="1" ht="12.75" customHeight="1">
      <c r="A11" s="27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7" s="28" customFormat="1" ht="12.75">
      <c r="A12" s="29"/>
      <c r="F12" s="156"/>
      <c r="G12" s="156"/>
    </row>
    <row r="13" spans="1:14" s="31" customFormat="1" ht="16.5" customHeight="1">
      <c r="A13" s="30" t="s">
        <v>313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34" customFormat="1" ht="16.5">
      <c r="A14" s="32"/>
      <c r="B14" s="33"/>
      <c r="C14" s="33"/>
      <c r="D14" s="33"/>
      <c r="E14" s="33"/>
      <c r="F14" s="157"/>
      <c r="G14" s="157"/>
      <c r="H14" s="33"/>
      <c r="I14" s="33"/>
      <c r="J14" s="33"/>
      <c r="K14" s="33"/>
      <c r="L14" s="33"/>
      <c r="M14" s="33"/>
      <c r="N14" s="33"/>
    </row>
    <row r="15" spans="1:7" ht="17.25" customHeight="1">
      <c r="A15"/>
      <c r="F15"/>
      <c r="G15"/>
    </row>
    <row r="16" spans="1:256" s="37" customFormat="1" ht="35.25" customHeight="1">
      <c r="A16" s="35" t="s">
        <v>27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IN16"/>
      <c r="IO16"/>
      <c r="IP16"/>
      <c r="IQ16"/>
      <c r="IR16"/>
      <c r="IS16"/>
      <c r="IT16"/>
      <c r="IU16"/>
      <c r="IV16"/>
    </row>
    <row r="17" spans="1:7" s="39" customFormat="1" ht="12.75">
      <c r="A17" s="38" t="s">
        <v>28</v>
      </c>
      <c r="F17" s="145"/>
      <c r="G17" s="145"/>
    </row>
    <row r="18" ht="12.75">
      <c r="A18" s="40"/>
    </row>
    <row r="19" ht="12.75">
      <c r="A19" s="40"/>
    </row>
    <row r="20" ht="12.75">
      <c r="A20" s="40"/>
    </row>
    <row r="21" spans="1:14" ht="12.75" customHeight="1">
      <c r="A21" s="41" t="s">
        <v>29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2.75" customHeight="1">
      <c r="A22" s="42" t="s">
        <v>30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</sheetData>
  <sheetProtection selectLockedCells="1" selectUnlockedCells="1"/>
  <mergeCells count="10">
    <mergeCell ref="A1:E1"/>
    <mergeCell ref="L1:N1"/>
    <mergeCell ref="A2:N2"/>
    <mergeCell ref="A8:K8"/>
    <mergeCell ref="A10:N10"/>
    <mergeCell ref="A11:N11"/>
    <mergeCell ref="A13:N13"/>
    <mergeCell ref="A16:N16"/>
    <mergeCell ref="A21:N21"/>
    <mergeCell ref="A22:N22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9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40.66015625" style="0" customWidth="1"/>
    <col min="3" max="3" width="29.16015625" style="0" customWidth="1"/>
    <col min="4" max="4" width="31.16015625" style="0" customWidth="1"/>
    <col min="5" max="5" width="17.83203125" style="0" customWidth="1"/>
    <col min="6" max="6" width="25.5" style="145" customWidth="1"/>
    <col min="7" max="7" width="14.66015625" style="145" customWidth="1"/>
    <col min="8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7.66015625" style="0" customWidth="1"/>
    <col min="15" max="16384" width="14.5" style="0" customWidth="1"/>
  </cols>
  <sheetData>
    <row r="1" spans="1:14" s="5" customFormat="1" ht="39" customHeight="1">
      <c r="A1" s="2" t="s">
        <v>314</v>
      </c>
      <c r="B1" s="2"/>
      <c r="C1" s="2"/>
      <c r="D1" s="2"/>
      <c r="E1" s="2"/>
      <c r="F1" s="146"/>
      <c r="G1" s="146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315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90" customHeight="1">
      <c r="A3" s="8" t="s">
        <v>2</v>
      </c>
      <c r="B3" s="9" t="s">
        <v>3</v>
      </c>
      <c r="C3" s="9" t="s">
        <v>4</v>
      </c>
      <c r="D3" s="9" t="s">
        <v>39</v>
      </c>
      <c r="E3" s="9" t="s">
        <v>6</v>
      </c>
      <c r="F3" s="147" t="s">
        <v>7</v>
      </c>
      <c r="G3" s="147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41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143" customFormat="1" ht="42.75">
      <c r="A5" s="81" t="s">
        <v>42</v>
      </c>
      <c r="B5" s="113" t="s">
        <v>316</v>
      </c>
      <c r="C5" s="160" t="s">
        <v>317</v>
      </c>
      <c r="D5" s="87" t="s">
        <v>287</v>
      </c>
      <c r="E5" s="151" t="s">
        <v>202</v>
      </c>
      <c r="F5" s="81" t="s">
        <v>42</v>
      </c>
      <c r="G5" s="81" t="s">
        <v>42</v>
      </c>
      <c r="H5" s="149">
        <f>F5+G5</f>
        <v>2</v>
      </c>
      <c r="I5" s="87"/>
      <c r="J5" s="87"/>
      <c r="K5" s="87"/>
      <c r="L5" s="87"/>
      <c r="M5" s="87"/>
      <c r="N5" s="87"/>
    </row>
    <row r="6" spans="1:14" ht="14.25" customHeight="1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39"/>
      <c r="N6" s="138"/>
    </row>
    <row r="7" spans="1:14" ht="14.25">
      <c r="A7" s="140"/>
      <c r="B7" s="141"/>
      <c r="C7" s="141"/>
      <c r="D7" s="141"/>
      <c r="E7" s="141"/>
      <c r="F7" s="155"/>
      <c r="G7" s="155"/>
      <c r="H7" s="141"/>
      <c r="I7" s="141"/>
      <c r="J7" s="141"/>
      <c r="K7" s="141"/>
      <c r="L7" s="141"/>
      <c r="M7" s="141"/>
      <c r="N7" s="141"/>
    </row>
    <row r="8" spans="1:14" s="28" customFormat="1" ht="14.25" customHeight="1">
      <c r="A8" s="142" t="s">
        <v>23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s="28" customFormat="1" ht="12.75" customHeight="1">
      <c r="A9" s="27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7" s="28" customFormat="1" ht="12.75">
      <c r="A10" s="29"/>
      <c r="F10" s="156"/>
      <c r="G10" s="156"/>
    </row>
    <row r="11" spans="1:14" s="31" customFormat="1" ht="16.5" customHeight="1">
      <c r="A11" s="30" t="s">
        <v>318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34" customFormat="1" ht="16.5">
      <c r="A12" s="32"/>
      <c r="B12" s="33"/>
      <c r="C12" s="33"/>
      <c r="D12" s="33"/>
      <c r="E12" s="33"/>
      <c r="F12" s="157"/>
      <c r="G12" s="157"/>
      <c r="H12" s="33"/>
      <c r="I12" s="33"/>
      <c r="J12" s="33"/>
      <c r="K12" s="33"/>
      <c r="L12" s="33"/>
      <c r="M12" s="33"/>
      <c r="N12" s="33"/>
    </row>
    <row r="13" spans="1:256" s="37" customFormat="1" ht="35.25" customHeight="1">
      <c r="A13" s="35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IN13"/>
      <c r="IO13"/>
      <c r="IP13"/>
      <c r="IQ13"/>
      <c r="IR13"/>
      <c r="IS13"/>
      <c r="IT13"/>
      <c r="IU13"/>
      <c r="IV13"/>
    </row>
    <row r="14" spans="1:7" s="39" customFormat="1" ht="12.75">
      <c r="A14" s="38" t="s">
        <v>28</v>
      </c>
      <c r="F14" s="145"/>
      <c r="G14" s="145"/>
    </row>
    <row r="15" ht="12.75">
      <c r="A15" s="40"/>
    </row>
    <row r="16" ht="12.75">
      <c r="A16" s="40"/>
    </row>
    <row r="17" ht="12.75">
      <c r="A17" s="40"/>
    </row>
    <row r="18" spans="1:14" ht="12.75" customHeight="1">
      <c r="A18" s="41" t="s">
        <v>29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2.75" customHeight="1">
      <c r="A19" s="42" t="s">
        <v>30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</sheetData>
  <sheetProtection selectLockedCells="1" selectUnlockedCells="1"/>
  <mergeCells count="10">
    <mergeCell ref="A1:E1"/>
    <mergeCell ref="L1:N1"/>
    <mergeCell ref="A2:N2"/>
    <mergeCell ref="A6:K6"/>
    <mergeCell ref="A8:N8"/>
    <mergeCell ref="A9:N9"/>
    <mergeCell ref="A11:N11"/>
    <mergeCell ref="A13:N13"/>
    <mergeCell ref="A18:N18"/>
    <mergeCell ref="A19:N19"/>
  </mergeCells>
  <printOptions/>
  <pageMargins left="0.7875" right="0.7875" top="1.0527777777777778" bottom="1.0527777777777778" header="0.7875" footer="0.7875"/>
  <pageSetup horizontalDpi="300" verticalDpi="300" orientation="landscape" paperSize="9" scale="58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0"/>
  <sheetViews>
    <sheetView tabSelected="1"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47.66015625" style="0" customWidth="1"/>
    <col min="3" max="3" width="23.33203125" style="0" customWidth="1"/>
    <col min="4" max="4" width="21.33203125" style="0" customWidth="1"/>
    <col min="5" max="5" width="23.16015625" style="0" customWidth="1"/>
    <col min="6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9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319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83.25">
      <c r="A3" s="8" t="s">
        <v>2</v>
      </c>
      <c r="B3" s="9" t="s">
        <v>3</v>
      </c>
      <c r="C3" s="9" t="s">
        <v>4</v>
      </c>
      <c r="D3" s="9" t="s">
        <v>169</v>
      </c>
      <c r="E3" s="9" t="s">
        <v>6</v>
      </c>
      <c r="F3" s="10" t="s">
        <v>7</v>
      </c>
      <c r="G3" s="10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170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91" customFormat="1" ht="79.5" customHeight="1">
      <c r="A5" s="8">
        <v>1</v>
      </c>
      <c r="B5" s="94" t="s">
        <v>185</v>
      </c>
      <c r="C5" s="96"/>
      <c r="D5" s="16" t="s">
        <v>179</v>
      </c>
      <c r="E5" s="84" t="s">
        <v>186</v>
      </c>
      <c r="F5" s="85">
        <v>1</v>
      </c>
      <c r="G5" s="85">
        <v>1</v>
      </c>
      <c r="H5" s="45">
        <f aca="true" t="shared" si="0" ref="H5:H6">F5+G5</f>
        <v>2</v>
      </c>
      <c r="I5" s="85"/>
      <c r="J5" s="24"/>
      <c r="K5" s="85"/>
      <c r="L5" s="85"/>
      <c r="M5" s="85"/>
      <c r="N5" s="85"/>
    </row>
    <row r="6" spans="1:14" ht="78" customHeight="1">
      <c r="A6" s="8">
        <v>2</v>
      </c>
      <c r="B6" s="124" t="s">
        <v>320</v>
      </c>
      <c r="C6" s="16"/>
      <c r="D6" s="16" t="s">
        <v>321</v>
      </c>
      <c r="E6" s="21" t="s">
        <v>202</v>
      </c>
      <c r="F6" s="45">
        <v>36</v>
      </c>
      <c r="G6" s="45">
        <v>36</v>
      </c>
      <c r="H6" s="45">
        <f t="shared" si="0"/>
        <v>72</v>
      </c>
      <c r="I6" s="26"/>
      <c r="J6" s="21"/>
      <c r="K6" s="26"/>
      <c r="L6" s="26"/>
      <c r="M6" s="26"/>
      <c r="N6" s="26"/>
    </row>
    <row r="7" spans="1:14" ht="16.5" customHeight="1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6"/>
      <c r="M7" s="25"/>
      <c r="N7" s="26"/>
    </row>
    <row r="9" spans="1:14" s="28" customFormat="1" ht="12.75" customHeight="1">
      <c r="A9" s="27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s="28" customFormat="1" ht="12.75" customHeight="1">
      <c r="A10" s="27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="28" customFormat="1" ht="12.75">
      <c r="A11" s="29"/>
    </row>
    <row r="12" spans="1:14" s="31" customFormat="1" ht="28.5" customHeight="1">
      <c r="A12" s="30" t="s">
        <v>322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34" customFormat="1" ht="31.5" customHeight="1">
      <c r="A13" s="30" t="s">
        <v>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256" s="37" customFormat="1" ht="35.25" customHeight="1">
      <c r="A14" s="35" t="s">
        <v>27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IN14"/>
      <c r="IO14"/>
      <c r="IP14"/>
      <c r="IQ14"/>
      <c r="IR14"/>
      <c r="IS14"/>
      <c r="IT14"/>
      <c r="IU14"/>
      <c r="IV14"/>
    </row>
    <row r="15" s="39" customFormat="1" ht="12.75">
      <c r="A15" s="38" t="s">
        <v>28</v>
      </c>
    </row>
    <row r="16" ht="12.75">
      <c r="A16" s="40"/>
    </row>
    <row r="17" ht="12.75">
      <c r="A17" s="40"/>
    </row>
    <row r="18" ht="12.75">
      <c r="A18" s="40"/>
    </row>
    <row r="19" spans="1:14" ht="12.75" customHeight="1">
      <c r="A19" s="41" t="s">
        <v>29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2.75" customHeight="1">
      <c r="A20" s="42" t="s">
        <v>30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</sheetData>
  <sheetProtection selectLockedCells="1" selectUnlockedCells="1"/>
  <mergeCells count="11">
    <mergeCell ref="A1:E1"/>
    <mergeCell ref="L1:N1"/>
    <mergeCell ref="A2:N2"/>
    <mergeCell ref="A7:K7"/>
    <mergeCell ref="A9:N9"/>
    <mergeCell ref="A10:N10"/>
    <mergeCell ref="A12:N12"/>
    <mergeCell ref="A13:N13"/>
    <mergeCell ref="A14:N14"/>
    <mergeCell ref="A19:N19"/>
    <mergeCell ref="A20:N20"/>
  </mergeCells>
  <printOptions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20.83203125" style="0" customWidth="1"/>
    <col min="3" max="5" width="23.16015625" style="0" customWidth="1"/>
    <col min="6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5" width="26" style="0" customWidth="1"/>
    <col min="16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69.75">
      <c r="A3" s="8" t="s">
        <v>2</v>
      </c>
      <c r="B3" s="9" t="s">
        <v>3</v>
      </c>
      <c r="C3" s="9" t="s">
        <v>4</v>
      </c>
      <c r="D3" s="9" t="s">
        <v>32</v>
      </c>
      <c r="E3" s="9" t="s">
        <v>6</v>
      </c>
      <c r="F3" s="10" t="s">
        <v>7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32</v>
      </c>
    </row>
    <row r="4" spans="1:14" s="13" customFormat="1" ht="16.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  <c r="L4" s="43">
        <v>12</v>
      </c>
      <c r="M4" s="43">
        <v>13</v>
      </c>
      <c r="N4" s="43">
        <v>14</v>
      </c>
    </row>
    <row r="5" spans="1:14" s="5" customFormat="1" ht="78.75" customHeight="1">
      <c r="A5" s="8">
        <v>1</v>
      </c>
      <c r="B5" s="44" t="s">
        <v>33</v>
      </c>
      <c r="C5" s="45" t="s">
        <v>34</v>
      </c>
      <c r="D5" s="16" t="s">
        <v>35</v>
      </c>
      <c r="E5" s="17" t="s">
        <v>18</v>
      </c>
      <c r="F5" s="45">
        <v>2</v>
      </c>
      <c r="G5" s="45">
        <v>2</v>
      </c>
      <c r="H5" s="20">
        <f aca="true" t="shared" si="0" ref="H5:H6">F5+G5</f>
        <v>4</v>
      </c>
      <c r="I5" s="45">
        <v>2</v>
      </c>
      <c r="J5" s="24"/>
      <c r="K5" s="46"/>
      <c r="L5"/>
      <c r="M5" s="21"/>
      <c r="N5" s="21"/>
    </row>
    <row r="6" spans="1:14" s="5" customFormat="1" ht="61.5" customHeight="1">
      <c r="A6" s="8">
        <v>2</v>
      </c>
      <c r="B6" s="14" t="s">
        <v>36</v>
      </c>
      <c r="C6" s="45" t="s">
        <v>34</v>
      </c>
      <c r="D6" s="16" t="s">
        <v>35</v>
      </c>
      <c r="E6" s="17" t="s">
        <v>18</v>
      </c>
      <c r="F6" s="45">
        <v>1</v>
      </c>
      <c r="G6" s="45">
        <v>1</v>
      </c>
      <c r="H6" s="20">
        <f t="shared" si="0"/>
        <v>2</v>
      </c>
      <c r="I6" s="45">
        <v>2</v>
      </c>
      <c r="J6"/>
      <c r="K6" s="21"/>
      <c r="L6" s="24"/>
      <c r="M6" s="21"/>
      <c r="N6" s="21"/>
    </row>
    <row r="7" spans="1:14" ht="17.25" customHeight="1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47"/>
      <c r="M7" s="25"/>
      <c r="N7" s="26"/>
    </row>
    <row r="9" spans="1:14" s="28" customFormat="1" ht="12.75" customHeight="1">
      <c r="A9" s="27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s="28" customFormat="1" ht="12.75" customHeight="1">
      <c r="A10" s="27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="28" customFormat="1" ht="12.75">
      <c r="A11" s="29"/>
    </row>
    <row r="12" spans="1:14" s="28" customFormat="1" ht="12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31" customFormat="1" ht="28.5" customHeight="1">
      <c r="A13" s="30" t="s">
        <v>37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34" customFormat="1" ht="33" customHeight="1">
      <c r="A14" s="30" t="s">
        <v>26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256" s="37" customFormat="1" ht="33" customHeight="1">
      <c r="A15" s="35" t="s">
        <v>27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IL15"/>
      <c r="IM15"/>
      <c r="IN15"/>
      <c r="IO15"/>
      <c r="IP15"/>
      <c r="IQ15"/>
      <c r="IR15"/>
      <c r="IS15"/>
      <c r="IT15"/>
      <c r="IU15"/>
      <c r="IV15"/>
    </row>
    <row r="16" s="39" customFormat="1" ht="12.75">
      <c r="A16" s="38" t="s">
        <v>28</v>
      </c>
    </row>
    <row r="17" ht="12.75">
      <c r="A17" s="40"/>
    </row>
    <row r="18" ht="12.75">
      <c r="A18" s="40"/>
    </row>
    <row r="19" ht="12.75">
      <c r="A19" s="40"/>
    </row>
    <row r="20" spans="1:14" ht="12.75" customHeight="1">
      <c r="A20" s="41" t="s">
        <v>29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2.75" customHeight="1">
      <c r="A21" s="42" t="s">
        <v>30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</sheetData>
  <sheetProtection selectLockedCells="1" selectUnlockedCells="1"/>
  <mergeCells count="12">
    <mergeCell ref="A1:E1"/>
    <mergeCell ref="L1:N1"/>
    <mergeCell ref="A2:N2"/>
    <mergeCell ref="A7:K7"/>
    <mergeCell ref="A9:N9"/>
    <mergeCell ref="A10:N10"/>
    <mergeCell ref="A12:N12"/>
    <mergeCell ref="A13:N13"/>
    <mergeCell ref="A14:N14"/>
    <mergeCell ref="A15:N15"/>
    <mergeCell ref="A20:N20"/>
    <mergeCell ref="A21:N21"/>
  </mergeCells>
  <printOptions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48" customWidth="1"/>
    <col min="2" max="2" width="24.5" style="49" customWidth="1"/>
    <col min="3" max="5" width="23.16015625" style="49" customWidth="1"/>
    <col min="6" max="6" width="15.66015625" style="49" customWidth="1"/>
    <col min="7" max="8" width="14.66015625" style="49" customWidth="1"/>
    <col min="9" max="9" width="14.5" style="49" customWidth="1"/>
    <col min="10" max="10" width="21.83203125" style="49" customWidth="1"/>
    <col min="11" max="12" width="14.5" style="49" customWidth="1"/>
    <col min="13" max="13" width="27" style="49" customWidth="1"/>
    <col min="14" max="14" width="25.66015625" style="49" customWidth="1"/>
    <col min="15" max="16384" width="14.5" style="49" customWidth="1"/>
  </cols>
  <sheetData>
    <row r="1" spans="1:14" s="52" customFormat="1" ht="39" customHeight="1">
      <c r="A1" s="50"/>
      <c r="B1" s="50"/>
      <c r="C1" s="50"/>
      <c r="D1" s="50"/>
      <c r="E1" s="50"/>
      <c r="F1" s="51"/>
      <c r="G1" s="51"/>
      <c r="H1" s="51"/>
      <c r="I1" s="51"/>
      <c r="J1" s="51"/>
      <c r="K1" s="51"/>
      <c r="L1" s="4" t="s">
        <v>0</v>
      </c>
      <c r="M1" s="4"/>
      <c r="N1" s="4"/>
    </row>
    <row r="2" spans="1:14" s="54" customFormat="1" ht="36.75" customHeight="1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52" customFormat="1" ht="66" customHeight="1">
      <c r="A3" s="55" t="s">
        <v>2</v>
      </c>
      <c r="B3" s="10" t="s">
        <v>3</v>
      </c>
      <c r="C3" s="9" t="s">
        <v>4</v>
      </c>
      <c r="D3" s="10" t="s">
        <v>39</v>
      </c>
      <c r="E3" s="10" t="s">
        <v>6</v>
      </c>
      <c r="F3" s="10" t="s">
        <v>7</v>
      </c>
      <c r="G3" s="10" t="s">
        <v>40</v>
      </c>
      <c r="H3" s="11" t="s">
        <v>9</v>
      </c>
      <c r="I3" s="10" t="s">
        <v>10</v>
      </c>
      <c r="J3" s="9" t="s">
        <v>11</v>
      </c>
      <c r="K3" s="10" t="s">
        <v>12</v>
      </c>
      <c r="L3" s="10" t="s">
        <v>13</v>
      </c>
      <c r="M3" s="9" t="s">
        <v>14</v>
      </c>
      <c r="N3" s="56" t="s">
        <v>41</v>
      </c>
    </row>
    <row r="4" spans="1:14" s="57" customFormat="1" ht="16.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  <c r="L4" s="43">
        <v>12</v>
      </c>
      <c r="M4" s="43">
        <v>13</v>
      </c>
      <c r="N4" s="43">
        <v>14</v>
      </c>
    </row>
    <row r="5" spans="1:14" s="62" customFormat="1" ht="48">
      <c r="A5" s="58" t="s">
        <v>42</v>
      </c>
      <c r="B5" s="59" t="s">
        <v>43</v>
      </c>
      <c r="C5" s="59" t="s">
        <v>44</v>
      </c>
      <c r="D5" s="58" t="s">
        <v>45</v>
      </c>
      <c r="E5" s="60" t="s">
        <v>46</v>
      </c>
      <c r="F5" s="60" t="s">
        <v>42</v>
      </c>
      <c r="G5" s="60" t="s">
        <v>42</v>
      </c>
      <c r="H5" s="61">
        <f aca="true" t="shared" si="0" ref="H5:H10">F5+G5</f>
        <v>2</v>
      </c>
      <c r="I5" s="58"/>
      <c r="J5" s="58"/>
      <c r="K5" s="58"/>
      <c r="L5" s="58"/>
      <c r="M5" s="58"/>
      <c r="N5" s="58"/>
    </row>
    <row r="6" spans="1:14" s="62" customFormat="1" ht="66" customHeight="1">
      <c r="A6" s="58" t="s">
        <v>47</v>
      </c>
      <c r="B6" s="59" t="s">
        <v>48</v>
      </c>
      <c r="C6" s="59" t="s">
        <v>49</v>
      </c>
      <c r="D6" s="58" t="s">
        <v>45</v>
      </c>
      <c r="E6" s="60" t="s">
        <v>46</v>
      </c>
      <c r="F6" s="60" t="s">
        <v>42</v>
      </c>
      <c r="G6" s="60" t="s">
        <v>42</v>
      </c>
      <c r="H6" s="61">
        <f t="shared" si="0"/>
        <v>2</v>
      </c>
      <c r="I6" s="58"/>
      <c r="J6" s="58"/>
      <c r="K6" s="58"/>
      <c r="L6" s="58"/>
      <c r="M6" s="58"/>
      <c r="N6" s="58"/>
    </row>
    <row r="7" spans="1:14" s="62" customFormat="1" ht="60">
      <c r="A7" s="58" t="s">
        <v>50</v>
      </c>
      <c r="B7" s="59" t="s">
        <v>51</v>
      </c>
      <c r="C7" s="59" t="s">
        <v>52</v>
      </c>
      <c r="D7" s="58" t="s">
        <v>45</v>
      </c>
      <c r="E7" s="60" t="s">
        <v>46</v>
      </c>
      <c r="F7" s="60" t="s">
        <v>42</v>
      </c>
      <c r="G7" s="60" t="s">
        <v>42</v>
      </c>
      <c r="H7" s="61">
        <f t="shared" si="0"/>
        <v>2</v>
      </c>
      <c r="I7" s="58"/>
      <c r="J7" s="58"/>
      <c r="K7" s="58"/>
      <c r="L7" s="58"/>
      <c r="M7" s="58"/>
      <c r="N7" s="58"/>
    </row>
    <row r="8" spans="1:14" s="62" customFormat="1" ht="60.75" customHeight="1">
      <c r="A8" s="58" t="s">
        <v>53</v>
      </c>
      <c r="B8" s="59" t="s">
        <v>54</v>
      </c>
      <c r="C8" s="59" t="s">
        <v>55</v>
      </c>
      <c r="D8" s="58" t="s">
        <v>45</v>
      </c>
      <c r="E8" s="60" t="s">
        <v>46</v>
      </c>
      <c r="F8" s="60" t="s">
        <v>42</v>
      </c>
      <c r="G8" s="60" t="s">
        <v>42</v>
      </c>
      <c r="H8" s="61">
        <f t="shared" si="0"/>
        <v>2</v>
      </c>
      <c r="I8" s="58"/>
      <c r="J8" s="58"/>
      <c r="K8" s="58"/>
      <c r="L8" s="58"/>
      <c r="M8" s="58"/>
      <c r="N8" s="58"/>
    </row>
    <row r="9" spans="1:14" s="62" customFormat="1" ht="63.75" customHeight="1">
      <c r="A9" s="58" t="s">
        <v>56</v>
      </c>
      <c r="B9" s="59" t="s">
        <v>57</v>
      </c>
      <c r="C9" s="59" t="s">
        <v>58</v>
      </c>
      <c r="D9" s="58" t="s">
        <v>45</v>
      </c>
      <c r="E9" s="60" t="s">
        <v>46</v>
      </c>
      <c r="F9" s="60" t="s">
        <v>42</v>
      </c>
      <c r="G9" s="60" t="s">
        <v>42</v>
      </c>
      <c r="H9" s="61">
        <f t="shared" si="0"/>
        <v>2</v>
      </c>
      <c r="I9" s="58"/>
      <c r="J9" s="58"/>
      <c r="K9" s="58"/>
      <c r="L9" s="58"/>
      <c r="M9" s="58"/>
      <c r="N9" s="58"/>
    </row>
    <row r="10" spans="1:14" s="62" customFormat="1" ht="63.75" customHeight="1">
      <c r="A10" s="58" t="s">
        <v>59</v>
      </c>
      <c r="B10" s="59" t="s">
        <v>60</v>
      </c>
      <c r="C10" s="59" t="s">
        <v>61</v>
      </c>
      <c r="D10" s="58" t="s">
        <v>45</v>
      </c>
      <c r="E10" s="60" t="s">
        <v>46</v>
      </c>
      <c r="F10" s="60" t="s">
        <v>42</v>
      </c>
      <c r="G10" s="60" t="s">
        <v>42</v>
      </c>
      <c r="H10" s="61">
        <f t="shared" si="0"/>
        <v>2</v>
      </c>
      <c r="I10" s="58"/>
      <c r="J10" s="58"/>
      <c r="K10" s="58"/>
      <c r="L10" s="58"/>
      <c r="M10" s="58"/>
      <c r="N10" s="58"/>
    </row>
    <row r="11" spans="1:14" s="52" customFormat="1" ht="16.5">
      <c r="A11" s="55"/>
      <c r="B11" s="63"/>
      <c r="C11" s="63"/>
      <c r="D11" s="63"/>
      <c r="E11" s="56"/>
      <c r="F11" s="19"/>
      <c r="G11" s="19"/>
      <c r="H11" s="19"/>
      <c r="I11" s="56"/>
      <c r="J11" s="24"/>
      <c r="K11" s="56"/>
      <c r="L11" s="56"/>
      <c r="M11" s="56"/>
      <c r="N11" s="56"/>
    </row>
    <row r="12" spans="1:14" ht="17.25" customHeight="1">
      <c r="A12" s="23" t="s">
        <v>22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64">
        <f>SUM(L11:L11)</f>
        <v>0</v>
      </c>
      <c r="M12" s="65"/>
      <c r="N12" s="64"/>
    </row>
    <row r="14" spans="1:14" s="67" customFormat="1" ht="12.75" customHeight="1">
      <c r="A14" s="66" t="s">
        <v>23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s="67" customFormat="1" ht="12.75" customHeight="1">
      <c r="A15" s="66" t="s">
        <v>24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="67" customFormat="1" ht="12.75">
      <c r="A16" s="68"/>
    </row>
    <row r="17" spans="1:14" s="67" customFormat="1" ht="12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s="31" customFormat="1" ht="28.5" customHeight="1">
      <c r="A18" s="30" t="s">
        <v>62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256" s="72" customFormat="1" ht="39.75" customHeight="1">
      <c r="A19" s="70" t="s">
        <v>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IN19" s="49"/>
      <c r="IO19" s="49"/>
      <c r="IP19" s="49"/>
      <c r="IQ19" s="49"/>
      <c r="IR19" s="49"/>
      <c r="IS19" s="49"/>
      <c r="IT19" s="49"/>
      <c r="IU19" s="49"/>
      <c r="IV19" s="49"/>
    </row>
    <row r="20" ht="12.75">
      <c r="A20" s="73"/>
    </row>
    <row r="21" ht="12.75">
      <c r="A21" s="73"/>
    </row>
    <row r="22" ht="12.75">
      <c r="A22" s="73"/>
    </row>
    <row r="23" spans="1:14" ht="12.75" customHeight="1">
      <c r="A23" s="69" t="s">
        <v>29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2.75" customHeight="1">
      <c r="A24" s="74" t="s">
        <v>30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</sheetData>
  <sheetProtection selectLockedCells="1" selectUnlockedCells="1"/>
  <mergeCells count="11">
    <mergeCell ref="A1:E1"/>
    <mergeCell ref="L1:N1"/>
    <mergeCell ref="A2:N2"/>
    <mergeCell ref="A12:K12"/>
    <mergeCell ref="A14:N14"/>
    <mergeCell ref="A15:N15"/>
    <mergeCell ref="A17:N17"/>
    <mergeCell ref="A18:N18"/>
    <mergeCell ref="A19:N19"/>
    <mergeCell ref="A23:N23"/>
    <mergeCell ref="A24:N24"/>
  </mergeCells>
  <printOptions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showOutlineSymbols="0" zoomScale="111" zoomScaleNormal="111" workbookViewId="0" topLeftCell="P1">
      <selection activeCell="M3" sqref="M3"/>
    </sheetView>
  </sheetViews>
  <sheetFormatPr defaultColWidth="13.33203125" defaultRowHeight="10.5"/>
  <cols>
    <col min="1" max="1" width="5.5" style="75" customWidth="1"/>
    <col min="2" max="2" width="34" style="76" customWidth="1"/>
    <col min="3" max="4" width="23.16015625" style="76" customWidth="1"/>
    <col min="5" max="5" width="18.66015625" style="77" customWidth="1"/>
    <col min="6" max="6" width="14.33203125" style="77" customWidth="1"/>
    <col min="7" max="7" width="14.66015625" style="77" customWidth="1"/>
    <col min="8" max="8" width="14.66015625" style="78" customWidth="1"/>
    <col min="9" max="9" width="14.5" style="77" customWidth="1"/>
    <col min="10" max="10" width="21.83203125" style="77" customWidth="1"/>
    <col min="11" max="12" width="14.5" style="77" customWidth="1"/>
    <col min="13" max="13" width="24.66015625" style="77" customWidth="1"/>
    <col min="14" max="14" width="21.5" style="77" customWidth="1"/>
    <col min="15" max="16384" width="14.5" style="77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69.75">
      <c r="A3" s="8" t="s">
        <v>2</v>
      </c>
      <c r="B3" s="79" t="s">
        <v>3</v>
      </c>
      <c r="C3" s="9" t="s">
        <v>4</v>
      </c>
      <c r="D3" s="79" t="s">
        <v>64</v>
      </c>
      <c r="E3" s="9" t="s">
        <v>6</v>
      </c>
      <c r="F3" s="10" t="s">
        <v>7</v>
      </c>
      <c r="G3" s="10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79" t="s">
        <v>65</v>
      </c>
    </row>
    <row r="4" spans="1:14" s="13" customFormat="1" ht="16.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  <c r="L4" s="43">
        <v>12</v>
      </c>
      <c r="M4" s="43">
        <v>13</v>
      </c>
      <c r="N4" s="43">
        <v>14</v>
      </c>
    </row>
    <row r="5" spans="1:14" s="88" customFormat="1" ht="26.25">
      <c r="A5" s="81" t="s">
        <v>42</v>
      </c>
      <c r="B5" s="82" t="s">
        <v>66</v>
      </c>
      <c r="C5" s="83" t="s">
        <v>67</v>
      </c>
      <c r="D5" s="84" t="s">
        <v>68</v>
      </c>
      <c r="E5" s="81" t="s">
        <v>69</v>
      </c>
      <c r="F5" s="85">
        <v>10</v>
      </c>
      <c r="G5" s="81" t="s">
        <v>70</v>
      </c>
      <c r="H5" s="86">
        <f aca="true" t="shared" si="0" ref="H5:H18">F5+G5</f>
        <v>20</v>
      </c>
      <c r="I5" s="87"/>
      <c r="J5" s="24"/>
      <c r="K5" s="87"/>
      <c r="L5" s="87"/>
      <c r="M5" s="87"/>
      <c r="N5" s="87"/>
    </row>
    <row r="6" spans="1:14" s="91" customFormat="1" ht="26.25">
      <c r="A6" s="81" t="s">
        <v>47</v>
      </c>
      <c r="B6" s="89" t="s">
        <v>71</v>
      </c>
      <c r="C6" s="90" t="s">
        <v>72</v>
      </c>
      <c r="D6" s="84" t="s">
        <v>68</v>
      </c>
      <c r="E6" s="85" t="s">
        <v>69</v>
      </c>
      <c r="F6" s="85">
        <v>35</v>
      </c>
      <c r="G6" s="85">
        <v>35</v>
      </c>
      <c r="H6" s="86">
        <f t="shared" si="0"/>
        <v>70</v>
      </c>
      <c r="I6" s="85"/>
      <c r="J6" s="24"/>
      <c r="K6" s="85"/>
      <c r="L6" s="85"/>
      <c r="M6" s="85"/>
      <c r="N6" s="85"/>
    </row>
    <row r="7" spans="1:14" s="91" customFormat="1" ht="26.25">
      <c r="A7" s="81" t="s">
        <v>50</v>
      </c>
      <c r="B7" s="89" t="s">
        <v>73</v>
      </c>
      <c r="C7" s="92" t="s">
        <v>74</v>
      </c>
      <c r="D7" s="84" t="s">
        <v>68</v>
      </c>
      <c r="E7" s="85" t="s">
        <v>69</v>
      </c>
      <c r="F7" s="85">
        <v>20</v>
      </c>
      <c r="G7" s="85">
        <v>20</v>
      </c>
      <c r="H7" s="86">
        <f t="shared" si="0"/>
        <v>40</v>
      </c>
      <c r="I7" s="85"/>
      <c r="J7" s="24"/>
      <c r="K7" s="85"/>
      <c r="L7" s="85"/>
      <c r="M7" s="85"/>
      <c r="N7" s="85"/>
    </row>
    <row r="8" spans="1:14" s="91" customFormat="1" ht="28.5" customHeight="1">
      <c r="A8" s="81" t="s">
        <v>53</v>
      </c>
      <c r="B8" s="84" t="s">
        <v>75</v>
      </c>
      <c r="C8" s="84" t="s">
        <v>76</v>
      </c>
      <c r="D8" s="84" t="s">
        <v>68</v>
      </c>
      <c r="E8" s="85" t="s">
        <v>69</v>
      </c>
      <c r="F8" s="85">
        <v>2</v>
      </c>
      <c r="G8" s="85">
        <v>2</v>
      </c>
      <c r="H8" s="86">
        <f t="shared" si="0"/>
        <v>4</v>
      </c>
      <c r="I8" s="85"/>
      <c r="J8" s="24"/>
      <c r="K8" s="85"/>
      <c r="L8" s="85"/>
      <c r="M8" s="85"/>
      <c r="N8" s="85"/>
    </row>
    <row r="9" spans="1:14" s="91" customFormat="1" ht="15.75">
      <c r="A9" s="81" t="s">
        <v>56</v>
      </c>
      <c r="B9" s="84" t="s">
        <v>77</v>
      </c>
      <c r="C9" s="84" t="s">
        <v>78</v>
      </c>
      <c r="D9" s="84" t="s">
        <v>68</v>
      </c>
      <c r="E9" s="85" t="s">
        <v>69</v>
      </c>
      <c r="F9" s="85">
        <v>2</v>
      </c>
      <c r="G9" s="85">
        <v>2</v>
      </c>
      <c r="H9" s="86">
        <f t="shared" si="0"/>
        <v>4</v>
      </c>
      <c r="I9" s="85"/>
      <c r="J9" s="24"/>
      <c r="K9" s="85"/>
      <c r="L9" s="85"/>
      <c r="M9" s="85"/>
      <c r="N9" s="85"/>
    </row>
    <row r="10" spans="1:14" s="91" customFormat="1" ht="26.25">
      <c r="A10" s="81" t="s">
        <v>59</v>
      </c>
      <c r="B10" s="84" t="s">
        <v>79</v>
      </c>
      <c r="C10" s="90" t="s">
        <v>80</v>
      </c>
      <c r="D10" s="84" t="s">
        <v>68</v>
      </c>
      <c r="E10" s="85" t="s">
        <v>69</v>
      </c>
      <c r="F10" s="85">
        <v>2</v>
      </c>
      <c r="G10" s="85">
        <v>2</v>
      </c>
      <c r="H10" s="86">
        <f t="shared" si="0"/>
        <v>4</v>
      </c>
      <c r="I10" s="85"/>
      <c r="J10" s="24"/>
      <c r="K10" s="85"/>
      <c r="L10" s="85"/>
      <c r="M10" s="85"/>
      <c r="N10" s="85"/>
    </row>
    <row r="11" spans="1:14" s="91" customFormat="1" ht="37.5" customHeight="1">
      <c r="A11" s="81" t="s">
        <v>81</v>
      </c>
      <c r="B11" s="84" t="s">
        <v>82</v>
      </c>
      <c r="C11" s="84"/>
      <c r="D11" s="84" t="s">
        <v>68</v>
      </c>
      <c r="E11" s="85" t="s">
        <v>69</v>
      </c>
      <c r="F11" s="85">
        <v>2</v>
      </c>
      <c r="G11" s="85">
        <v>2</v>
      </c>
      <c r="H11" s="86">
        <f t="shared" si="0"/>
        <v>4</v>
      </c>
      <c r="I11" s="85"/>
      <c r="J11" s="24"/>
      <c r="K11" s="85"/>
      <c r="L11" s="85"/>
      <c r="M11" s="85"/>
      <c r="N11" s="85"/>
    </row>
    <row r="12" spans="1:14" s="91" customFormat="1" ht="38.25">
      <c r="A12" s="81" t="s">
        <v>83</v>
      </c>
      <c r="B12" s="84" t="s">
        <v>84</v>
      </c>
      <c r="C12" s="92" t="s">
        <v>85</v>
      </c>
      <c r="D12" s="84" t="s">
        <v>68</v>
      </c>
      <c r="E12" s="85" t="s">
        <v>69</v>
      </c>
      <c r="F12" s="85">
        <v>4</v>
      </c>
      <c r="G12" s="85">
        <v>4</v>
      </c>
      <c r="H12" s="86">
        <f t="shared" si="0"/>
        <v>8</v>
      </c>
      <c r="I12" s="85"/>
      <c r="J12" s="24"/>
      <c r="K12" s="85"/>
      <c r="L12" s="85"/>
      <c r="M12" s="85"/>
      <c r="N12" s="85"/>
    </row>
    <row r="13" spans="1:14" s="91" customFormat="1" ht="26.25">
      <c r="A13" s="81" t="s">
        <v>70</v>
      </c>
      <c r="B13" s="93" t="s">
        <v>86</v>
      </c>
      <c r="C13" s="90" t="s">
        <v>87</v>
      </c>
      <c r="D13" s="84" t="s">
        <v>68</v>
      </c>
      <c r="E13" s="85" t="s">
        <v>69</v>
      </c>
      <c r="F13" s="85">
        <v>2</v>
      </c>
      <c r="G13" s="85">
        <v>2</v>
      </c>
      <c r="H13" s="86">
        <f t="shared" si="0"/>
        <v>4</v>
      </c>
      <c r="I13" s="85"/>
      <c r="J13" s="24"/>
      <c r="K13" s="85"/>
      <c r="L13" s="85"/>
      <c r="M13" s="85"/>
      <c r="N13" s="85"/>
    </row>
    <row r="14" spans="1:14" s="91" customFormat="1" ht="26.25">
      <c r="A14" s="81" t="s">
        <v>88</v>
      </c>
      <c r="B14" s="93" t="s">
        <v>89</v>
      </c>
      <c r="C14" s="90" t="s">
        <v>90</v>
      </c>
      <c r="D14" s="84" t="s">
        <v>68</v>
      </c>
      <c r="E14" s="85" t="s">
        <v>69</v>
      </c>
      <c r="F14" s="85">
        <v>2</v>
      </c>
      <c r="G14" s="85">
        <v>2</v>
      </c>
      <c r="H14" s="86">
        <f t="shared" si="0"/>
        <v>4</v>
      </c>
      <c r="I14" s="85"/>
      <c r="J14" s="24"/>
      <c r="K14" s="85"/>
      <c r="L14" s="85"/>
      <c r="M14" s="85"/>
      <c r="N14" s="85"/>
    </row>
    <row r="15" spans="1:14" s="91" customFormat="1" ht="26.25">
      <c r="A15" s="81" t="s">
        <v>91</v>
      </c>
      <c r="B15" s="93" t="s">
        <v>92</v>
      </c>
      <c r="C15" s="90" t="s">
        <v>93</v>
      </c>
      <c r="D15" s="84" t="s">
        <v>68</v>
      </c>
      <c r="E15" s="85" t="s">
        <v>69</v>
      </c>
      <c r="F15" s="85">
        <v>10</v>
      </c>
      <c r="G15" s="85">
        <v>10</v>
      </c>
      <c r="H15" s="86">
        <f t="shared" si="0"/>
        <v>20</v>
      </c>
      <c r="I15" s="85"/>
      <c r="J15" s="24"/>
      <c r="K15" s="85"/>
      <c r="L15" s="85"/>
      <c r="M15" s="85"/>
      <c r="N15" s="85"/>
    </row>
    <row r="16" spans="1:14" s="91" customFormat="1" ht="58.5" customHeight="1">
      <c r="A16" s="81" t="s">
        <v>94</v>
      </c>
      <c r="B16" s="94" t="s">
        <v>95</v>
      </c>
      <c r="C16" s="59" t="s">
        <v>96</v>
      </c>
      <c r="D16" s="84" t="s">
        <v>68</v>
      </c>
      <c r="E16" s="95" t="s">
        <v>97</v>
      </c>
      <c r="F16" s="85">
        <v>100</v>
      </c>
      <c r="G16" s="85">
        <v>100</v>
      </c>
      <c r="H16" s="86">
        <f t="shared" si="0"/>
        <v>200</v>
      </c>
      <c r="I16" s="85"/>
      <c r="J16" s="24"/>
      <c r="K16" s="85"/>
      <c r="L16" s="85"/>
      <c r="M16" s="85"/>
      <c r="N16" s="85"/>
    </row>
    <row r="17" spans="1:14" s="91" customFormat="1" ht="27.75">
      <c r="A17" s="81" t="s">
        <v>98</v>
      </c>
      <c r="B17" s="94" t="s">
        <v>99</v>
      </c>
      <c r="C17" s="96" t="s">
        <v>100</v>
      </c>
      <c r="D17" s="84" t="s">
        <v>68</v>
      </c>
      <c r="E17" s="85" t="s">
        <v>69</v>
      </c>
      <c r="F17" s="85">
        <v>25</v>
      </c>
      <c r="G17" s="85">
        <v>25</v>
      </c>
      <c r="H17" s="86">
        <f t="shared" si="0"/>
        <v>50</v>
      </c>
      <c r="I17" s="85"/>
      <c r="J17" s="24"/>
      <c r="K17" s="24"/>
      <c r="L17" s="24"/>
      <c r="M17" s="85"/>
      <c r="N17" s="85"/>
    </row>
    <row r="18" spans="1:14" s="91" customFormat="1" ht="16.5">
      <c r="A18" s="81" t="s">
        <v>101</v>
      </c>
      <c r="B18" s="94" t="s">
        <v>102</v>
      </c>
      <c r="C18" s="96"/>
      <c r="D18" s="84" t="s">
        <v>68</v>
      </c>
      <c r="E18" s="85" t="s">
        <v>69</v>
      </c>
      <c r="F18" s="85">
        <v>2</v>
      </c>
      <c r="G18" s="85">
        <v>2</v>
      </c>
      <c r="H18" s="86">
        <f t="shared" si="0"/>
        <v>4</v>
      </c>
      <c r="I18" s="85"/>
      <c r="J18" s="24"/>
      <c r="K18" s="24"/>
      <c r="L18" s="24"/>
      <c r="M18" s="85"/>
      <c r="N18" s="85"/>
    </row>
    <row r="19" spans="1:14" s="91" customFormat="1" ht="17.25" customHeight="1">
      <c r="A19" s="23" t="s">
        <v>22</v>
      </c>
      <c r="B19" s="23"/>
      <c r="C19" s="23"/>
      <c r="D19" s="23"/>
      <c r="E19" s="23" t="s">
        <v>103</v>
      </c>
      <c r="F19" s="23"/>
      <c r="G19" s="23"/>
      <c r="H19" s="23"/>
      <c r="I19" s="23"/>
      <c r="J19" s="23"/>
      <c r="K19" s="23"/>
      <c r="L19" s="24"/>
      <c r="M19" s="97"/>
      <c r="N19" s="85"/>
    </row>
    <row r="21" spans="1:14" s="99" customFormat="1" ht="12.75" customHeight="1">
      <c r="A21" s="98" t="s">
        <v>23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s="99" customFormat="1" ht="12.75" customHeight="1">
      <c r="A22" s="98" t="s">
        <v>24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8" s="99" customFormat="1" ht="12.75">
      <c r="A23" s="100"/>
      <c r="H23" s="7"/>
    </row>
    <row r="24" spans="1:14" s="31" customFormat="1" ht="28.5" customHeight="1">
      <c r="A24" s="30" t="s">
        <v>104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102" customFormat="1" ht="27" customHeight="1">
      <c r="A25" s="101" t="s">
        <v>105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1:256" s="105" customFormat="1" ht="33" customHeight="1">
      <c r="A26" s="103" t="s">
        <v>27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IN26" s="106"/>
      <c r="IO26" s="106"/>
      <c r="IP26" s="106"/>
      <c r="IQ26" s="106"/>
      <c r="IR26" s="106"/>
      <c r="IS26" s="106"/>
      <c r="IT26" s="106"/>
      <c r="IU26" s="106"/>
      <c r="IV26" s="106"/>
    </row>
    <row r="28" spans="1:14" ht="12.75" customHeight="1">
      <c r="A28" s="107" t="s">
        <v>29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14" ht="12.75" customHeight="1">
      <c r="A29" s="108" t="s">
        <v>30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</sheetData>
  <sheetProtection selectLockedCells="1" selectUnlockedCells="1"/>
  <mergeCells count="11">
    <mergeCell ref="A1:E1"/>
    <mergeCell ref="L1:N1"/>
    <mergeCell ref="A2:N2"/>
    <mergeCell ref="A19:K19"/>
    <mergeCell ref="A21:N21"/>
    <mergeCell ref="A22:N22"/>
    <mergeCell ref="A24:N24"/>
    <mergeCell ref="A25:N25"/>
    <mergeCell ref="A26:N26"/>
    <mergeCell ref="A28:N28"/>
    <mergeCell ref="A29:N29"/>
  </mergeCells>
  <printOptions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showOutlineSymbols="0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34" style="0" customWidth="1"/>
    <col min="3" max="3" width="27.33203125" style="0" customWidth="1"/>
    <col min="4" max="4" width="23.16015625" style="0" customWidth="1"/>
    <col min="5" max="5" width="34.66015625" style="0" customWidth="1"/>
    <col min="6" max="6" width="25.5" style="0" customWidth="1"/>
    <col min="7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5.66015625" style="0" customWidth="1"/>
    <col min="15" max="16384" width="14.5" style="0" customWidth="1"/>
  </cols>
  <sheetData>
    <row r="1" spans="1:14" s="5" customFormat="1" ht="30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78.75">
      <c r="A3" s="8" t="s">
        <v>2</v>
      </c>
      <c r="B3" s="9" t="s">
        <v>3</v>
      </c>
      <c r="C3" s="9" t="s">
        <v>4</v>
      </c>
      <c r="D3" s="9" t="s">
        <v>39</v>
      </c>
      <c r="E3" s="9" t="s">
        <v>6</v>
      </c>
      <c r="F3" s="10" t="s">
        <v>7</v>
      </c>
      <c r="G3" s="10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41</v>
      </c>
    </row>
    <row r="4" spans="1:14" s="13" customFormat="1" ht="16.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  <c r="L4" s="43">
        <v>12</v>
      </c>
      <c r="M4" s="43">
        <v>13</v>
      </c>
      <c r="N4" s="43">
        <v>14</v>
      </c>
    </row>
    <row r="5" spans="1:14" s="52" customFormat="1" ht="64.5" customHeight="1">
      <c r="A5" s="55">
        <v>1</v>
      </c>
      <c r="B5" s="109" t="s">
        <v>107</v>
      </c>
      <c r="C5" s="109" t="s">
        <v>108</v>
      </c>
      <c r="D5" s="109" t="s">
        <v>109</v>
      </c>
      <c r="E5" s="56" t="s">
        <v>110</v>
      </c>
      <c r="F5" s="19">
        <v>0</v>
      </c>
      <c r="G5" s="19">
        <v>16</v>
      </c>
      <c r="H5" s="110">
        <f aca="true" t="shared" si="0" ref="H5:H14">F5+G5</f>
        <v>16</v>
      </c>
      <c r="I5" s="56"/>
      <c r="J5" s="56">
        <f aca="true" t="shared" si="1" ref="J5:J10">F5*I5</f>
        <v>0</v>
      </c>
      <c r="K5" s="56"/>
      <c r="L5" s="56"/>
      <c r="M5" s="56"/>
      <c r="N5" s="56"/>
    </row>
    <row r="6" spans="1:14" s="52" customFormat="1" ht="72.75" customHeight="1">
      <c r="A6" s="55">
        <v>2</v>
      </c>
      <c r="B6" s="109" t="s">
        <v>111</v>
      </c>
      <c r="C6" s="109" t="s">
        <v>112</v>
      </c>
      <c r="D6" s="109" t="s">
        <v>109</v>
      </c>
      <c r="E6" s="56" t="s">
        <v>110</v>
      </c>
      <c r="F6" s="19">
        <v>15</v>
      </c>
      <c r="G6" s="19">
        <v>40</v>
      </c>
      <c r="H6" s="110">
        <f t="shared" si="0"/>
        <v>55</v>
      </c>
      <c r="I6" s="56"/>
      <c r="J6" s="56">
        <f t="shared" si="1"/>
        <v>0</v>
      </c>
      <c r="K6" s="56"/>
      <c r="L6" s="56"/>
      <c r="M6" s="56"/>
      <c r="N6" s="56"/>
    </row>
    <row r="7" spans="1:14" s="52" customFormat="1" ht="84" customHeight="1">
      <c r="A7" s="55">
        <v>3</v>
      </c>
      <c r="B7" s="109" t="s">
        <v>113</v>
      </c>
      <c r="C7" s="109" t="s">
        <v>114</v>
      </c>
      <c r="D7" s="109" t="s">
        <v>109</v>
      </c>
      <c r="E7" s="56" t="s">
        <v>115</v>
      </c>
      <c r="F7" s="19">
        <v>27</v>
      </c>
      <c r="G7" s="19">
        <v>56</v>
      </c>
      <c r="H7" s="110">
        <f t="shared" si="0"/>
        <v>83</v>
      </c>
      <c r="I7" s="56"/>
      <c r="J7" s="56">
        <f t="shared" si="1"/>
        <v>0</v>
      </c>
      <c r="K7" s="56"/>
      <c r="L7" s="56"/>
      <c r="M7" s="56"/>
      <c r="N7" s="56"/>
    </row>
    <row r="8" spans="1:14" s="52" customFormat="1" ht="84" customHeight="1">
      <c r="A8" s="55">
        <v>4</v>
      </c>
      <c r="B8" s="111" t="s">
        <v>116</v>
      </c>
      <c r="C8" s="111" t="s">
        <v>117</v>
      </c>
      <c r="D8" s="109" t="s">
        <v>109</v>
      </c>
      <c r="E8" s="56" t="s">
        <v>118</v>
      </c>
      <c r="F8" s="112">
        <v>20000</v>
      </c>
      <c r="G8" s="112">
        <v>20000</v>
      </c>
      <c r="H8" s="110">
        <f t="shared" si="0"/>
        <v>40000</v>
      </c>
      <c r="I8" s="56"/>
      <c r="J8" s="56">
        <f t="shared" si="1"/>
        <v>0</v>
      </c>
      <c r="K8" s="56"/>
      <c r="L8" s="56"/>
      <c r="M8" s="56"/>
      <c r="N8" s="56"/>
    </row>
    <row r="9" spans="1:14" s="52" customFormat="1" ht="59.25" customHeight="1">
      <c r="A9" s="55">
        <v>5</v>
      </c>
      <c r="B9" s="111" t="s">
        <v>119</v>
      </c>
      <c r="C9" s="111" t="s">
        <v>120</v>
      </c>
      <c r="D9" s="109" t="s">
        <v>109</v>
      </c>
      <c r="E9" s="56" t="s">
        <v>110</v>
      </c>
      <c r="F9" s="19">
        <v>2</v>
      </c>
      <c r="G9" s="19">
        <v>2</v>
      </c>
      <c r="H9" s="110">
        <f t="shared" si="0"/>
        <v>4</v>
      </c>
      <c r="I9" s="56"/>
      <c r="J9" s="56">
        <f t="shared" si="1"/>
        <v>0</v>
      </c>
      <c r="K9" s="56"/>
      <c r="L9" s="56"/>
      <c r="M9" s="56"/>
      <c r="N9" s="56"/>
    </row>
    <row r="10" spans="1:14" s="52" customFormat="1" ht="59.25" customHeight="1">
      <c r="A10" s="55">
        <v>6</v>
      </c>
      <c r="B10" s="111" t="s">
        <v>121</v>
      </c>
      <c r="C10" s="111" t="s">
        <v>122</v>
      </c>
      <c r="D10" s="109" t="s">
        <v>109</v>
      </c>
      <c r="E10" s="56" t="s">
        <v>110</v>
      </c>
      <c r="F10" s="19">
        <v>2</v>
      </c>
      <c r="G10" s="19">
        <v>2</v>
      </c>
      <c r="H10" s="110">
        <f t="shared" si="0"/>
        <v>4</v>
      </c>
      <c r="I10" s="56"/>
      <c r="J10" s="56">
        <f t="shared" si="1"/>
        <v>0</v>
      </c>
      <c r="K10" s="56"/>
      <c r="L10" s="56"/>
      <c r="M10" s="56"/>
      <c r="N10" s="56"/>
    </row>
    <row r="11" spans="1:14" s="52" customFormat="1" ht="59.25" customHeight="1">
      <c r="A11" s="55">
        <v>7</v>
      </c>
      <c r="B11" s="59" t="s">
        <v>123</v>
      </c>
      <c r="C11" s="59" t="s">
        <v>124</v>
      </c>
      <c r="D11" s="109" t="s">
        <v>109</v>
      </c>
      <c r="E11" s="56" t="s">
        <v>125</v>
      </c>
      <c r="F11" s="19">
        <v>50</v>
      </c>
      <c r="G11" s="19">
        <v>50</v>
      </c>
      <c r="H11" s="110">
        <f t="shared" si="0"/>
        <v>100</v>
      </c>
      <c r="I11" s="56"/>
      <c r="J11" s="56"/>
      <c r="K11" s="56"/>
      <c r="L11" s="56"/>
      <c r="M11" s="56"/>
      <c r="N11" s="56"/>
    </row>
    <row r="12" spans="1:14" s="52" customFormat="1" ht="87.75" customHeight="1">
      <c r="A12" s="55">
        <v>8</v>
      </c>
      <c r="B12" s="111" t="s">
        <v>126</v>
      </c>
      <c r="C12" s="111" t="s">
        <v>127</v>
      </c>
      <c r="D12" s="109" t="s">
        <v>109</v>
      </c>
      <c r="E12" s="56" t="s">
        <v>128</v>
      </c>
      <c r="F12" s="112">
        <v>20000</v>
      </c>
      <c r="G12" s="112">
        <v>20000</v>
      </c>
      <c r="H12" s="110">
        <f t="shared" si="0"/>
        <v>40000</v>
      </c>
      <c r="I12" s="56"/>
      <c r="J12" s="56">
        <f>F12*I12</f>
        <v>0</v>
      </c>
      <c r="K12" s="56"/>
      <c r="L12" s="56"/>
      <c r="M12" s="56"/>
      <c r="N12" s="56"/>
    </row>
    <row r="13" spans="1:14" s="52" customFormat="1" ht="87.75" customHeight="1">
      <c r="A13" s="55">
        <v>9</v>
      </c>
      <c r="B13" s="59" t="s">
        <v>129</v>
      </c>
      <c r="C13" s="59" t="s">
        <v>124</v>
      </c>
      <c r="D13" s="109" t="s">
        <v>109</v>
      </c>
      <c r="E13" s="56" t="s">
        <v>125</v>
      </c>
      <c r="F13" s="112">
        <v>50</v>
      </c>
      <c r="G13" s="112">
        <v>50</v>
      </c>
      <c r="H13" s="110">
        <f t="shared" si="0"/>
        <v>100</v>
      </c>
      <c r="I13" s="56"/>
      <c r="J13" s="56"/>
      <c r="K13" s="56"/>
      <c r="L13" s="56"/>
      <c r="M13" s="56"/>
      <c r="N13" s="56"/>
    </row>
    <row r="14" spans="1:14" s="52" customFormat="1" ht="87.75" customHeight="1">
      <c r="A14" s="55">
        <v>10</v>
      </c>
      <c r="B14" s="113" t="s">
        <v>130</v>
      </c>
      <c r="C14" s="113" t="s">
        <v>124</v>
      </c>
      <c r="D14" s="109" t="s">
        <v>109</v>
      </c>
      <c r="E14" s="56" t="s">
        <v>125</v>
      </c>
      <c r="F14" s="112">
        <v>100</v>
      </c>
      <c r="G14" s="112">
        <v>100</v>
      </c>
      <c r="H14" s="110">
        <f t="shared" si="0"/>
        <v>200</v>
      </c>
      <c r="I14" s="56"/>
      <c r="J14" s="56"/>
      <c r="K14" s="56"/>
      <c r="L14" s="56"/>
      <c r="M14" s="56"/>
      <c r="N14" s="56"/>
    </row>
    <row r="15" spans="1:14" ht="17.25" customHeight="1">
      <c r="A15" s="23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5"/>
      <c r="N15" s="26"/>
    </row>
    <row r="17" spans="1:14" s="28" customFormat="1" ht="12.75" customHeight="1">
      <c r="A17" s="27" t="s">
        <v>23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s="28" customFormat="1" ht="12.75" customHeight="1">
      <c r="A18" s="27" t="s">
        <v>24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s="31" customFormat="1" ht="28.5" customHeight="1">
      <c r="A19" s="30" t="s">
        <v>131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256" s="116" customFormat="1" ht="35.25" customHeight="1">
      <c r="A20" s="114" t="s">
        <v>27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IN20" s="117"/>
      <c r="IO20" s="117"/>
      <c r="IP20" s="117"/>
      <c r="IQ20" s="117"/>
      <c r="IR20" s="117"/>
      <c r="IS20" s="117"/>
      <c r="IT20" s="117"/>
      <c r="IU20" s="117"/>
      <c r="IV20" s="117"/>
    </row>
    <row r="21" spans="1:14" ht="12.75" customHeight="1">
      <c r="A21" s="41" t="s">
        <v>29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2.75" customHeight="1">
      <c r="A22" s="42" t="s">
        <v>30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</sheetData>
  <sheetProtection selectLockedCells="1" selectUnlockedCells="1"/>
  <mergeCells count="10">
    <mergeCell ref="A1:E1"/>
    <mergeCell ref="L1:N1"/>
    <mergeCell ref="A2:N2"/>
    <mergeCell ref="A15:K15"/>
    <mergeCell ref="A17:N17"/>
    <mergeCell ref="A18:N18"/>
    <mergeCell ref="A19:N19"/>
    <mergeCell ref="A20:N20"/>
    <mergeCell ref="A21:N21"/>
    <mergeCell ref="A22:N22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showOutlineSymbols="0" zoomScale="111" zoomScaleNormal="111" workbookViewId="0" topLeftCell="C1">
      <selection activeCell="M3" sqref="M3"/>
    </sheetView>
  </sheetViews>
  <sheetFormatPr defaultColWidth="13.33203125" defaultRowHeight="10.5"/>
  <cols>
    <col min="1" max="1" width="5.5" style="1" customWidth="1"/>
    <col min="2" max="2" width="34" style="0" customWidth="1"/>
    <col min="3" max="3" width="27.33203125" style="0" customWidth="1"/>
    <col min="4" max="4" width="23.16015625" style="0" customWidth="1"/>
    <col min="5" max="5" width="36.5" style="0" customWidth="1"/>
    <col min="6" max="6" width="25.5" style="0" customWidth="1"/>
    <col min="7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6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132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83.25">
      <c r="A3" s="8" t="s">
        <v>2</v>
      </c>
      <c r="B3" s="9" t="s">
        <v>3</v>
      </c>
      <c r="C3" s="9" t="s">
        <v>4</v>
      </c>
      <c r="D3" s="9" t="s">
        <v>39</v>
      </c>
      <c r="E3" s="9" t="s">
        <v>6</v>
      </c>
      <c r="F3" s="10" t="s">
        <v>7</v>
      </c>
      <c r="G3" s="10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41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5" customFormat="1" ht="16.5">
      <c r="A5" s="8">
        <v>1</v>
      </c>
      <c r="B5" s="119" t="s">
        <v>133</v>
      </c>
      <c r="C5" s="109" t="s">
        <v>134</v>
      </c>
      <c r="D5" s="109" t="s">
        <v>109</v>
      </c>
      <c r="E5" s="21" t="s">
        <v>135</v>
      </c>
      <c r="F5" s="45">
        <v>50</v>
      </c>
      <c r="G5" s="45">
        <v>50</v>
      </c>
      <c r="H5" s="45">
        <f aca="true" t="shared" si="0" ref="H5:H7">F5+G5</f>
        <v>100</v>
      </c>
      <c r="I5" s="21"/>
      <c r="J5" s="21"/>
      <c r="K5" s="21"/>
      <c r="L5" s="21"/>
      <c r="M5" s="21"/>
      <c r="N5" s="21"/>
    </row>
    <row r="6" spans="1:14" s="5" customFormat="1" ht="16.5">
      <c r="A6" s="8">
        <v>2</v>
      </c>
      <c r="B6" s="119" t="s">
        <v>136</v>
      </c>
      <c r="C6" s="109" t="s">
        <v>134</v>
      </c>
      <c r="D6" s="109" t="s">
        <v>109</v>
      </c>
      <c r="E6" s="21" t="s">
        <v>135</v>
      </c>
      <c r="F6" s="45">
        <v>10</v>
      </c>
      <c r="G6" s="45">
        <v>10</v>
      </c>
      <c r="H6" s="45">
        <f t="shared" si="0"/>
        <v>20</v>
      </c>
      <c r="I6" s="21"/>
      <c r="J6" s="21"/>
      <c r="K6" s="21"/>
      <c r="L6" s="21"/>
      <c r="M6" s="21"/>
      <c r="N6" s="21"/>
    </row>
    <row r="7" spans="1:14" s="5" customFormat="1" ht="27.75">
      <c r="A7" s="8">
        <v>3</v>
      </c>
      <c r="B7" s="119" t="s">
        <v>137</v>
      </c>
      <c r="C7" s="109" t="s">
        <v>138</v>
      </c>
      <c r="D7" s="109" t="s">
        <v>109</v>
      </c>
      <c r="E7" s="21" t="s">
        <v>118</v>
      </c>
      <c r="F7" s="45">
        <v>300</v>
      </c>
      <c r="G7" s="45">
        <v>300</v>
      </c>
      <c r="H7" s="45">
        <f t="shared" si="0"/>
        <v>600</v>
      </c>
      <c r="I7" s="21"/>
      <c r="J7" s="21"/>
      <c r="K7" s="21"/>
      <c r="L7" s="21"/>
      <c r="M7" s="21"/>
      <c r="N7" s="21"/>
    </row>
    <row r="8" spans="1:14" ht="16.5" customHeigh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6"/>
      <c r="M8" s="25"/>
      <c r="N8" s="26"/>
    </row>
    <row r="10" spans="1:14" s="28" customFormat="1" ht="12.75" customHeight="1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s="28" customFormat="1" ht="12.75" customHeight="1">
      <c r="A11" s="27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="28" customFormat="1" ht="12.75">
      <c r="A12" s="29"/>
    </row>
    <row r="13" spans="1:14" s="28" customFormat="1" ht="12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31" customFormat="1" ht="28.5" customHeight="1">
      <c r="A14" s="30" t="s">
        <v>139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34" customFormat="1" ht="17.2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256" s="37" customFormat="1" ht="35.25" customHeight="1">
      <c r="A16" s="35" t="s">
        <v>27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IN16"/>
      <c r="IO16"/>
      <c r="IP16"/>
      <c r="IQ16"/>
      <c r="IR16"/>
      <c r="IS16"/>
      <c r="IT16"/>
      <c r="IU16"/>
      <c r="IV16"/>
    </row>
    <row r="17" ht="12.75">
      <c r="A17" s="40"/>
    </row>
    <row r="18" ht="12.75">
      <c r="A18" s="40"/>
    </row>
    <row r="19" ht="12.75">
      <c r="A19" s="40"/>
    </row>
    <row r="20" spans="1:14" ht="12.75" customHeight="1">
      <c r="A20" s="41" t="s">
        <v>29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2.75" customHeight="1">
      <c r="A21" s="42" t="s">
        <v>30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</sheetData>
  <sheetProtection selectLockedCells="1" selectUnlockedCells="1"/>
  <mergeCells count="12">
    <mergeCell ref="A1:E1"/>
    <mergeCell ref="L1:N1"/>
    <mergeCell ref="A2:N2"/>
    <mergeCell ref="A8:K8"/>
    <mergeCell ref="A10:N10"/>
    <mergeCell ref="A11:N11"/>
    <mergeCell ref="A13:N13"/>
    <mergeCell ref="A14:N14"/>
    <mergeCell ref="A15:N15"/>
    <mergeCell ref="A16:N16"/>
    <mergeCell ref="A20:N20"/>
    <mergeCell ref="A21:N21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6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34" style="0" customWidth="1"/>
    <col min="3" max="3" width="31.5" style="0" customWidth="1"/>
    <col min="4" max="4" width="23.16015625" style="0" customWidth="1"/>
    <col min="5" max="5" width="14.33203125" style="0" customWidth="1"/>
    <col min="6" max="6" width="25.5" style="0" customWidth="1"/>
    <col min="7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6.6601562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140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83.25">
      <c r="A3" s="8" t="s">
        <v>2</v>
      </c>
      <c r="B3" s="9" t="s">
        <v>3</v>
      </c>
      <c r="C3" s="9" t="s">
        <v>4</v>
      </c>
      <c r="D3" s="9" t="s">
        <v>39</v>
      </c>
      <c r="E3" s="9" t="s">
        <v>6</v>
      </c>
      <c r="F3" s="10" t="s">
        <v>7</v>
      </c>
      <c r="G3" s="10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41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5" customFormat="1" ht="48">
      <c r="A5" s="8">
        <v>1</v>
      </c>
      <c r="B5" s="59" t="s">
        <v>141</v>
      </c>
      <c r="C5" s="59" t="s">
        <v>142</v>
      </c>
      <c r="D5" s="113" t="s">
        <v>143</v>
      </c>
      <c r="E5" s="47" t="s">
        <v>144</v>
      </c>
      <c r="F5" s="45">
        <v>2</v>
      </c>
      <c r="G5" s="45">
        <v>2</v>
      </c>
      <c r="H5" s="45">
        <f aca="true" t="shared" si="0" ref="H5:H13">F5+G5</f>
        <v>4</v>
      </c>
      <c r="I5" s="21"/>
      <c r="J5" s="21"/>
      <c r="K5" s="21"/>
      <c r="L5" s="21"/>
      <c r="M5" s="21"/>
      <c r="N5" s="21"/>
    </row>
    <row r="6" spans="1:14" s="5" customFormat="1" ht="48">
      <c r="A6" s="8">
        <v>2</v>
      </c>
      <c r="B6" s="59" t="s">
        <v>145</v>
      </c>
      <c r="C6" s="59" t="s">
        <v>146</v>
      </c>
      <c r="D6" s="113" t="s">
        <v>143</v>
      </c>
      <c r="E6" s="47" t="s">
        <v>144</v>
      </c>
      <c r="F6" s="45">
        <v>2</v>
      </c>
      <c r="G6" s="45">
        <v>2</v>
      </c>
      <c r="H6" s="45">
        <f t="shared" si="0"/>
        <v>4</v>
      </c>
      <c r="I6" s="21"/>
      <c r="J6" s="21"/>
      <c r="K6" s="21"/>
      <c r="L6" s="21"/>
      <c r="M6" s="21"/>
      <c r="N6" s="21"/>
    </row>
    <row r="7" spans="1:14" s="5" customFormat="1" ht="48">
      <c r="A7" s="8">
        <v>3</v>
      </c>
      <c r="B7" s="59" t="s">
        <v>147</v>
      </c>
      <c r="C7" s="59" t="s">
        <v>148</v>
      </c>
      <c r="D7" s="113" t="s">
        <v>143</v>
      </c>
      <c r="E7" s="47" t="s">
        <v>144</v>
      </c>
      <c r="F7" s="45">
        <v>1</v>
      </c>
      <c r="G7" s="45">
        <v>1</v>
      </c>
      <c r="H7" s="45">
        <f t="shared" si="0"/>
        <v>2</v>
      </c>
      <c r="I7" s="21"/>
      <c r="J7" s="21"/>
      <c r="K7" s="21"/>
      <c r="L7" s="21"/>
      <c r="M7" s="21"/>
      <c r="N7" s="21"/>
    </row>
    <row r="8" spans="1:14" s="5" customFormat="1" ht="72">
      <c r="A8" s="8">
        <v>4</v>
      </c>
      <c r="B8" s="59" t="s">
        <v>149</v>
      </c>
      <c r="C8" s="120" t="s">
        <v>150</v>
      </c>
      <c r="D8" s="113" t="s">
        <v>143</v>
      </c>
      <c r="E8" s="47" t="s">
        <v>144</v>
      </c>
      <c r="F8" s="45">
        <v>0</v>
      </c>
      <c r="G8" s="45">
        <v>0</v>
      </c>
      <c r="H8" s="45">
        <f t="shared" si="0"/>
        <v>0</v>
      </c>
      <c r="I8" s="21"/>
      <c r="J8" s="21"/>
      <c r="K8" s="21"/>
      <c r="L8" s="21"/>
      <c r="M8" s="21"/>
      <c r="N8" s="21"/>
    </row>
    <row r="9" spans="1:14" s="5" customFormat="1" ht="40.5">
      <c r="A9" s="8">
        <v>5</v>
      </c>
      <c r="B9" s="22" t="s">
        <v>151</v>
      </c>
      <c r="C9" s="121" t="s">
        <v>152</v>
      </c>
      <c r="D9" s="109" t="s">
        <v>153</v>
      </c>
      <c r="E9" s="47" t="s">
        <v>144</v>
      </c>
      <c r="F9" s="45">
        <v>15000</v>
      </c>
      <c r="G9" s="45">
        <v>15000</v>
      </c>
      <c r="H9" s="45">
        <f t="shared" si="0"/>
        <v>30000</v>
      </c>
      <c r="I9" s="21"/>
      <c r="J9" s="21"/>
      <c r="K9" s="21"/>
      <c r="L9" s="21"/>
      <c r="M9" s="21"/>
      <c r="N9" s="21"/>
    </row>
    <row r="10" spans="1:14" s="5" customFormat="1" ht="40.5">
      <c r="A10" s="8">
        <v>6</v>
      </c>
      <c r="B10" s="22" t="s">
        <v>154</v>
      </c>
      <c r="C10" s="121" t="s">
        <v>155</v>
      </c>
      <c r="D10" s="109" t="s">
        <v>153</v>
      </c>
      <c r="E10" s="47" t="s">
        <v>144</v>
      </c>
      <c r="F10" s="45">
        <v>5000</v>
      </c>
      <c r="G10" s="45">
        <v>5000</v>
      </c>
      <c r="H10" s="45">
        <f t="shared" si="0"/>
        <v>10000</v>
      </c>
      <c r="I10" s="21"/>
      <c r="J10" s="21"/>
      <c r="K10" s="21"/>
      <c r="L10" s="21"/>
      <c r="M10" s="21"/>
      <c r="N10" s="21"/>
    </row>
    <row r="11" spans="1:14" s="5" customFormat="1" ht="39.75">
      <c r="A11" s="8">
        <v>7</v>
      </c>
      <c r="B11" s="22" t="s">
        <v>156</v>
      </c>
      <c r="C11" s="121" t="s">
        <v>157</v>
      </c>
      <c r="D11" s="109" t="s">
        <v>153</v>
      </c>
      <c r="E11" s="47" t="s">
        <v>144</v>
      </c>
      <c r="F11" s="45">
        <v>5000</v>
      </c>
      <c r="G11" s="45">
        <v>5000</v>
      </c>
      <c r="H11" s="45">
        <f t="shared" si="0"/>
        <v>10000</v>
      </c>
      <c r="I11" s="21"/>
      <c r="J11" s="21"/>
      <c r="K11" s="21"/>
      <c r="L11" s="21"/>
      <c r="M11" s="21"/>
      <c r="N11" s="21"/>
    </row>
    <row r="12" spans="1:14" s="5" customFormat="1" ht="39">
      <c r="A12" s="8">
        <v>8</v>
      </c>
      <c r="B12" s="15" t="s">
        <v>158</v>
      </c>
      <c r="C12" s="121" t="s">
        <v>159</v>
      </c>
      <c r="D12" s="109" t="s">
        <v>153</v>
      </c>
      <c r="E12" s="47" t="s">
        <v>144</v>
      </c>
      <c r="F12" s="45">
        <v>0</v>
      </c>
      <c r="G12" s="45">
        <v>7000</v>
      </c>
      <c r="H12" s="45">
        <f t="shared" si="0"/>
        <v>7000</v>
      </c>
      <c r="I12" s="21"/>
      <c r="J12" s="21"/>
      <c r="K12" s="21"/>
      <c r="L12" s="21"/>
      <c r="M12" s="21"/>
      <c r="N12" s="21"/>
    </row>
    <row r="13" spans="1:14" s="5" customFormat="1" ht="63">
      <c r="A13" s="8">
        <v>9</v>
      </c>
      <c r="B13" s="113" t="s">
        <v>160</v>
      </c>
      <c r="C13" s="22" t="s">
        <v>161</v>
      </c>
      <c r="D13" s="109" t="s">
        <v>153</v>
      </c>
      <c r="E13" s="122" t="s">
        <v>162</v>
      </c>
      <c r="F13" s="45">
        <v>7</v>
      </c>
      <c r="G13" s="45">
        <v>7</v>
      </c>
      <c r="H13" s="45">
        <f t="shared" si="0"/>
        <v>14</v>
      </c>
      <c r="I13" s="21"/>
      <c r="J13" s="21"/>
      <c r="K13" s="21"/>
      <c r="L13" s="21"/>
      <c r="M13" s="21"/>
      <c r="N13" s="21"/>
    </row>
    <row r="14" spans="1:14" ht="17.25" customHeight="1">
      <c r="A14" s="23" t="s">
        <v>22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5"/>
      <c r="N14" s="26"/>
    </row>
    <row r="16" spans="1:14" s="28" customFormat="1" ht="12.75" customHeight="1">
      <c r="A16" s="27" t="s">
        <v>23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s="28" customFormat="1" ht="12.75" customHeight="1">
      <c r="A17" s="27" t="s">
        <v>24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="28" customFormat="1" ht="12.75">
      <c r="A18" s="29"/>
    </row>
    <row r="19" spans="1:14" s="28" customFormat="1" ht="12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s="31" customFormat="1" ht="28.5" customHeight="1">
      <c r="A20" s="30" t="s">
        <v>163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256" s="37" customFormat="1" ht="35.25" customHeight="1">
      <c r="A21" s="35" t="s">
        <v>27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IN21"/>
      <c r="IO21"/>
      <c r="IP21"/>
      <c r="IQ21"/>
      <c r="IR21"/>
      <c r="IS21"/>
      <c r="IT21"/>
      <c r="IU21"/>
      <c r="IV21"/>
    </row>
    <row r="22" ht="12.75">
      <c r="A22" s="40"/>
    </row>
    <row r="23" ht="12.75">
      <c r="A23" s="40"/>
    </row>
    <row r="24" ht="12.75">
      <c r="A24" s="40"/>
    </row>
    <row r="25" spans="1:14" ht="12.75" customHeight="1">
      <c r="A25" s="41" t="s">
        <v>29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2.75" customHeight="1">
      <c r="A26" s="42" t="s">
        <v>30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</sheetData>
  <sheetProtection selectLockedCells="1" selectUnlockedCells="1"/>
  <mergeCells count="11">
    <mergeCell ref="A1:E1"/>
    <mergeCell ref="L1:N1"/>
    <mergeCell ref="A2:N2"/>
    <mergeCell ref="A14:K14"/>
    <mergeCell ref="A16:N16"/>
    <mergeCell ref="A17:N17"/>
    <mergeCell ref="A19:N19"/>
    <mergeCell ref="A20:N20"/>
    <mergeCell ref="A21:N21"/>
    <mergeCell ref="A25:N25"/>
    <mergeCell ref="A26:N26"/>
  </mergeCells>
  <printOptions/>
  <pageMargins left="0.7875" right="0.7875" top="1.0527777777777778" bottom="1.0527777777777778" header="0.7875" footer="0.7875"/>
  <pageSetup horizontalDpi="300" verticalDpi="300" orientation="landscape" paperSize="9" scale="6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34" style="0" customWidth="1"/>
    <col min="3" max="3" width="27.33203125" style="0" customWidth="1"/>
    <col min="4" max="5" width="23.16015625" style="0" customWidth="1"/>
    <col min="6" max="6" width="25.5" style="0" customWidth="1"/>
    <col min="7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6.5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164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83.25">
      <c r="A3" s="8" t="s">
        <v>2</v>
      </c>
      <c r="B3" s="9" t="s">
        <v>3</v>
      </c>
      <c r="C3" s="9" t="s">
        <v>4</v>
      </c>
      <c r="D3" s="9" t="s">
        <v>39</v>
      </c>
      <c r="E3" s="9" t="s">
        <v>6</v>
      </c>
      <c r="F3" s="10" t="s">
        <v>7</v>
      </c>
      <c r="G3" s="10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41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5" customFormat="1" ht="43.5" customHeight="1">
      <c r="A5" s="8"/>
      <c r="B5" s="119" t="s">
        <v>165</v>
      </c>
      <c r="C5" s="123" t="s">
        <v>166</v>
      </c>
      <c r="D5" s="109" t="s">
        <v>109</v>
      </c>
      <c r="E5" s="21" t="s">
        <v>46</v>
      </c>
      <c r="F5" s="45">
        <v>1</v>
      </c>
      <c r="G5" s="45">
        <v>1</v>
      </c>
      <c r="H5" s="45">
        <f>F5+G5</f>
        <v>2</v>
      </c>
      <c r="I5" s="21"/>
      <c r="J5" s="21"/>
      <c r="K5" s="21"/>
      <c r="L5" s="21"/>
      <c r="M5" s="21"/>
      <c r="N5" s="21"/>
    </row>
    <row r="6" spans="1:14" ht="17.25" customHeight="1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6"/>
      <c r="M6" s="25"/>
      <c r="N6" s="26"/>
    </row>
    <row r="8" spans="1:14" s="28" customFormat="1" ht="12.75" customHeight="1">
      <c r="A8" s="27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28" customFormat="1" ht="12.75" customHeight="1">
      <c r="A9" s="27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="28" customFormat="1" ht="12.75">
      <c r="A10" s="29"/>
    </row>
    <row r="11" spans="1:14" s="31" customFormat="1" ht="28.5" customHeight="1">
      <c r="A11" s="30" t="s">
        <v>167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34" customFormat="1" ht="16.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256" s="37" customFormat="1" ht="35.25" customHeight="1">
      <c r="A13" s="35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IN13"/>
      <c r="IO13"/>
      <c r="IP13"/>
      <c r="IQ13"/>
      <c r="IR13"/>
      <c r="IS13"/>
      <c r="IT13"/>
      <c r="IU13"/>
      <c r="IV13"/>
    </row>
    <row r="14" s="39" customFormat="1" ht="12.75">
      <c r="A14" s="38" t="s">
        <v>28</v>
      </c>
    </row>
    <row r="15" ht="12.75">
      <c r="A15" s="40"/>
    </row>
    <row r="16" ht="12.75">
      <c r="A16" s="40"/>
    </row>
    <row r="17" ht="12.75">
      <c r="A17" s="40"/>
    </row>
    <row r="18" spans="1:14" ht="12.75" customHeight="1">
      <c r="A18" s="41" t="s">
        <v>29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2.75" customHeight="1">
      <c r="A19" s="42" t="s">
        <v>30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</sheetData>
  <sheetProtection selectLockedCells="1" selectUnlockedCells="1"/>
  <mergeCells count="10">
    <mergeCell ref="A1:E1"/>
    <mergeCell ref="L1:N1"/>
    <mergeCell ref="A2:N2"/>
    <mergeCell ref="A6:K6"/>
    <mergeCell ref="A8:N8"/>
    <mergeCell ref="A9:N9"/>
    <mergeCell ref="A11:N11"/>
    <mergeCell ref="A13:N13"/>
    <mergeCell ref="A18:N18"/>
    <mergeCell ref="A19:N19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32"/>
  <sheetViews>
    <sheetView showOutlineSymbols="0" zoomScale="111" zoomScaleNormal="111" workbookViewId="0" topLeftCell="A1">
      <selection activeCell="M3" sqref="M3"/>
    </sheetView>
  </sheetViews>
  <sheetFormatPr defaultColWidth="13.33203125" defaultRowHeight="10.5"/>
  <cols>
    <col min="1" max="1" width="5.5" style="1" customWidth="1"/>
    <col min="2" max="2" width="47.66015625" style="0" customWidth="1"/>
    <col min="3" max="3" width="23.33203125" style="0" customWidth="1"/>
    <col min="4" max="4" width="21.33203125" style="0" customWidth="1"/>
    <col min="5" max="5" width="23.16015625" style="0" customWidth="1"/>
    <col min="6" max="8" width="14.66015625" style="0" customWidth="1"/>
    <col min="9" max="9" width="14.5" style="0" customWidth="1"/>
    <col min="10" max="10" width="21.83203125" style="0" customWidth="1"/>
    <col min="11" max="12" width="14.5" style="0" customWidth="1"/>
    <col min="13" max="13" width="20.16015625" style="0" customWidth="1"/>
    <col min="14" max="14" width="19" style="0" customWidth="1"/>
    <col min="15" max="16384" width="14.5" style="0" customWidth="1"/>
  </cols>
  <sheetData>
    <row r="1" spans="1:14" s="5" customFormat="1" ht="39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 t="s">
        <v>0</v>
      </c>
      <c r="M1" s="4"/>
      <c r="N1" s="4"/>
    </row>
    <row r="2" spans="1:14" s="7" customFormat="1" ht="36.75" customHeight="1">
      <c r="A2" s="6" t="s">
        <v>168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83.25">
      <c r="A3" s="8" t="s">
        <v>2</v>
      </c>
      <c r="B3" s="9" t="s">
        <v>3</v>
      </c>
      <c r="C3" s="9" t="s">
        <v>4</v>
      </c>
      <c r="D3" s="9" t="s">
        <v>169</v>
      </c>
      <c r="E3" s="9" t="s">
        <v>6</v>
      </c>
      <c r="F3" s="10" t="s">
        <v>7</v>
      </c>
      <c r="G3" s="10" t="s">
        <v>40</v>
      </c>
      <c r="H3" s="8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170</v>
      </c>
    </row>
    <row r="4" spans="1:14" s="13" customFormat="1" ht="16.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118">
        <v>10</v>
      </c>
      <c r="K4" s="118">
        <v>11</v>
      </c>
      <c r="L4" s="118">
        <v>12</v>
      </c>
      <c r="M4" s="118">
        <v>13</v>
      </c>
      <c r="N4" s="118">
        <v>14</v>
      </c>
    </row>
    <row r="5" spans="1:14" s="5" customFormat="1" ht="48" customHeight="1">
      <c r="A5" s="8">
        <v>1</v>
      </c>
      <c r="B5" s="124" t="s">
        <v>171</v>
      </c>
      <c r="C5" s="16"/>
      <c r="D5" s="16" t="s">
        <v>172</v>
      </c>
      <c r="E5" s="21" t="s">
        <v>173</v>
      </c>
      <c r="F5" s="45">
        <v>50</v>
      </c>
      <c r="G5" s="45">
        <v>50</v>
      </c>
      <c r="H5" s="45">
        <f aca="true" t="shared" si="0" ref="H5:H18">F5+G5</f>
        <v>100</v>
      </c>
      <c r="I5" s="21"/>
      <c r="J5" s="21"/>
      <c r="K5" s="21"/>
      <c r="L5" s="21"/>
      <c r="M5" s="21"/>
      <c r="N5" s="21"/>
    </row>
    <row r="6" spans="1:14" s="5" customFormat="1" ht="48" customHeight="1">
      <c r="A6" s="8">
        <v>2</v>
      </c>
      <c r="B6" s="124" t="s">
        <v>174</v>
      </c>
      <c r="C6" s="16"/>
      <c r="D6" s="16" t="s">
        <v>172</v>
      </c>
      <c r="E6" s="21" t="s">
        <v>173</v>
      </c>
      <c r="F6" s="45">
        <v>50</v>
      </c>
      <c r="G6" s="45">
        <v>50</v>
      </c>
      <c r="H6" s="45">
        <f t="shared" si="0"/>
        <v>100</v>
      </c>
      <c r="I6" s="21"/>
      <c r="J6" s="21"/>
      <c r="K6" s="21"/>
      <c r="L6" s="21"/>
      <c r="M6" s="21"/>
      <c r="N6" s="21"/>
    </row>
    <row r="7" spans="1:14" s="5" customFormat="1" ht="48" customHeight="1">
      <c r="A7" s="8">
        <v>3</v>
      </c>
      <c r="B7" s="124" t="s">
        <v>175</v>
      </c>
      <c r="C7" s="16"/>
      <c r="D7" s="16" t="s">
        <v>172</v>
      </c>
      <c r="E7" s="21" t="s">
        <v>173</v>
      </c>
      <c r="F7" s="45">
        <v>20</v>
      </c>
      <c r="G7" s="45">
        <v>20</v>
      </c>
      <c r="H7" s="45">
        <f t="shared" si="0"/>
        <v>40</v>
      </c>
      <c r="I7" s="21"/>
      <c r="J7" s="21"/>
      <c r="K7" s="21"/>
      <c r="L7" s="21"/>
      <c r="M7" s="21"/>
      <c r="N7" s="21"/>
    </row>
    <row r="8" spans="1:14" s="5" customFormat="1" ht="48" customHeight="1">
      <c r="A8" s="8">
        <v>4</v>
      </c>
      <c r="B8" s="124" t="s">
        <v>176</v>
      </c>
      <c r="C8" s="16"/>
      <c r="D8" s="16" t="s">
        <v>172</v>
      </c>
      <c r="E8" s="21" t="s">
        <v>173</v>
      </c>
      <c r="F8" s="45">
        <v>50</v>
      </c>
      <c r="G8" s="45">
        <v>50</v>
      </c>
      <c r="H8" s="45">
        <f t="shared" si="0"/>
        <v>100</v>
      </c>
      <c r="I8" s="21"/>
      <c r="J8" s="21"/>
      <c r="K8" s="21"/>
      <c r="L8" s="21"/>
      <c r="M8" s="21"/>
      <c r="N8" s="21"/>
    </row>
    <row r="9" spans="1:14" s="5" customFormat="1" ht="48" customHeight="1">
      <c r="A9" s="8">
        <v>5</v>
      </c>
      <c r="B9" s="124" t="s">
        <v>177</v>
      </c>
      <c r="C9" s="16"/>
      <c r="D9" s="16" t="s">
        <v>172</v>
      </c>
      <c r="E9" s="21" t="s">
        <v>173</v>
      </c>
      <c r="F9" s="45">
        <v>70</v>
      </c>
      <c r="G9" s="45">
        <v>70</v>
      </c>
      <c r="H9" s="45">
        <f t="shared" si="0"/>
        <v>140</v>
      </c>
      <c r="I9" s="21"/>
      <c r="J9" s="21"/>
      <c r="K9" s="21"/>
      <c r="L9" s="21"/>
      <c r="M9" s="21"/>
      <c r="N9" s="21"/>
    </row>
    <row r="10" spans="1:14" s="5" customFormat="1" ht="70.5" customHeight="1">
      <c r="A10" s="8">
        <v>6</v>
      </c>
      <c r="B10" s="124" t="s">
        <v>178</v>
      </c>
      <c r="C10" s="16"/>
      <c r="D10" s="16" t="s">
        <v>179</v>
      </c>
      <c r="E10" s="21" t="s">
        <v>180</v>
      </c>
      <c r="F10" s="45">
        <v>2</v>
      </c>
      <c r="G10" s="45">
        <v>2</v>
      </c>
      <c r="H10" s="45">
        <f t="shared" si="0"/>
        <v>4</v>
      </c>
      <c r="I10" s="21"/>
      <c r="J10" s="21"/>
      <c r="K10" s="21"/>
      <c r="L10" s="21"/>
      <c r="M10" s="21"/>
      <c r="N10" s="21"/>
    </row>
    <row r="11" spans="1:14" s="5" customFormat="1" ht="55.5" customHeight="1">
      <c r="A11" s="8">
        <v>7</v>
      </c>
      <c r="B11" s="124" t="s">
        <v>181</v>
      </c>
      <c r="C11" s="16"/>
      <c r="D11" s="16" t="s">
        <v>179</v>
      </c>
      <c r="E11" s="21" t="s">
        <v>180</v>
      </c>
      <c r="F11" s="45">
        <v>1</v>
      </c>
      <c r="G11" s="45">
        <v>1</v>
      </c>
      <c r="H11" s="45">
        <f t="shared" si="0"/>
        <v>2</v>
      </c>
      <c r="I11" s="21"/>
      <c r="J11" s="21"/>
      <c r="K11" s="21"/>
      <c r="L11" s="21"/>
      <c r="M11" s="21"/>
      <c r="N11" s="21"/>
    </row>
    <row r="12" spans="1:14" s="91" customFormat="1" ht="79.5" customHeight="1">
      <c r="A12" s="8">
        <v>8</v>
      </c>
      <c r="B12" s="94" t="s">
        <v>182</v>
      </c>
      <c r="C12" s="96" t="s">
        <v>183</v>
      </c>
      <c r="D12" s="84" t="s">
        <v>68</v>
      </c>
      <c r="E12" s="85" t="s">
        <v>184</v>
      </c>
      <c r="F12" s="85">
        <v>100</v>
      </c>
      <c r="G12" s="85">
        <v>0</v>
      </c>
      <c r="H12" s="45">
        <f t="shared" si="0"/>
        <v>100</v>
      </c>
      <c r="I12" s="85"/>
      <c r="J12" s="24"/>
      <c r="K12" s="85"/>
      <c r="L12" s="85"/>
      <c r="M12" s="85"/>
      <c r="N12" s="85"/>
    </row>
    <row r="13" spans="1:14" s="91" customFormat="1" ht="79.5" customHeight="1">
      <c r="A13" s="8">
        <v>9</v>
      </c>
      <c r="B13" s="94" t="s">
        <v>185</v>
      </c>
      <c r="C13" s="96"/>
      <c r="D13" s="16" t="s">
        <v>179</v>
      </c>
      <c r="E13" s="85" t="s">
        <v>186</v>
      </c>
      <c r="F13" s="85">
        <v>1</v>
      </c>
      <c r="G13" s="85">
        <v>1</v>
      </c>
      <c r="H13" s="45">
        <f t="shared" si="0"/>
        <v>2</v>
      </c>
      <c r="I13" s="85"/>
      <c r="J13" s="24"/>
      <c r="K13" s="85"/>
      <c r="L13" s="85"/>
      <c r="M13" s="85"/>
      <c r="N13" s="85"/>
    </row>
    <row r="14" spans="1:14" s="5" customFormat="1" ht="25.5" customHeight="1">
      <c r="A14" s="8">
        <v>10</v>
      </c>
      <c r="B14" s="124" t="s">
        <v>187</v>
      </c>
      <c r="C14" s="16"/>
      <c r="D14" s="16" t="s">
        <v>179</v>
      </c>
      <c r="E14" s="21" t="s">
        <v>188</v>
      </c>
      <c r="F14" s="45">
        <v>5</v>
      </c>
      <c r="G14" s="45">
        <v>5</v>
      </c>
      <c r="H14" s="45">
        <f t="shared" si="0"/>
        <v>10</v>
      </c>
      <c r="I14" s="21"/>
      <c r="J14" s="21"/>
      <c r="K14" s="21"/>
      <c r="L14" s="21"/>
      <c r="M14" s="21"/>
      <c r="N14" s="21"/>
    </row>
    <row r="15" spans="1:14" ht="36" customHeight="1">
      <c r="A15" s="8">
        <v>11</v>
      </c>
      <c r="B15" s="124" t="s">
        <v>189</v>
      </c>
      <c r="C15" s="16"/>
      <c r="D15" s="16" t="s">
        <v>179</v>
      </c>
      <c r="E15" s="21" t="s">
        <v>190</v>
      </c>
      <c r="F15" s="45">
        <v>10</v>
      </c>
      <c r="G15" s="45">
        <v>10</v>
      </c>
      <c r="H15" s="45">
        <f t="shared" si="0"/>
        <v>20</v>
      </c>
      <c r="I15" s="26"/>
      <c r="J15" s="21"/>
      <c r="K15" s="26"/>
      <c r="L15" s="26"/>
      <c r="M15" s="26"/>
      <c r="N15" s="26"/>
    </row>
    <row r="16" spans="1:14" ht="36" customHeight="1">
      <c r="A16" s="8">
        <v>12</v>
      </c>
      <c r="B16" s="124" t="s">
        <v>191</v>
      </c>
      <c r="C16" s="16"/>
      <c r="D16" s="16" t="s">
        <v>179</v>
      </c>
      <c r="E16" s="21" t="s">
        <v>192</v>
      </c>
      <c r="F16" s="45">
        <v>4</v>
      </c>
      <c r="G16" s="45">
        <v>4</v>
      </c>
      <c r="H16" s="45">
        <f t="shared" si="0"/>
        <v>8</v>
      </c>
      <c r="I16" s="26"/>
      <c r="J16" s="21"/>
      <c r="K16" s="26"/>
      <c r="L16" s="26"/>
      <c r="M16" s="26"/>
      <c r="N16" s="26"/>
    </row>
    <row r="17" spans="1:14" ht="36" customHeight="1">
      <c r="A17" s="8">
        <v>13</v>
      </c>
      <c r="B17" s="124" t="s">
        <v>193</v>
      </c>
      <c r="C17" s="16"/>
      <c r="D17" s="16" t="s">
        <v>179</v>
      </c>
      <c r="E17" s="21" t="s">
        <v>194</v>
      </c>
      <c r="F17" s="45">
        <v>2</v>
      </c>
      <c r="G17" s="45">
        <v>2</v>
      </c>
      <c r="H17" s="45">
        <f t="shared" si="0"/>
        <v>4</v>
      </c>
      <c r="I17" s="26"/>
      <c r="J17" s="21"/>
      <c r="K17" s="26"/>
      <c r="L17" s="26"/>
      <c r="M17" s="26"/>
      <c r="N17" s="26"/>
    </row>
    <row r="18" spans="1:14" ht="224.25" customHeight="1">
      <c r="A18" s="8">
        <v>14</v>
      </c>
      <c r="B18" s="124" t="s">
        <v>195</v>
      </c>
      <c r="C18" s="16"/>
      <c r="D18" s="16" t="s">
        <v>179</v>
      </c>
      <c r="E18" s="21" t="s">
        <v>196</v>
      </c>
      <c r="F18" s="45">
        <v>1</v>
      </c>
      <c r="G18" s="45">
        <v>1</v>
      </c>
      <c r="H18" s="45">
        <f t="shared" si="0"/>
        <v>2</v>
      </c>
      <c r="I18" s="26"/>
      <c r="J18" s="21"/>
      <c r="K18" s="26"/>
      <c r="L18" s="26"/>
      <c r="M18" s="26"/>
      <c r="N18" s="26"/>
    </row>
    <row r="19" spans="1:14" ht="16.5" customHeight="1">
      <c r="A19" s="23" t="s">
        <v>22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6">
        <f>SUM(L5:L18)</f>
        <v>0</v>
      </c>
      <c r="M19" s="25"/>
      <c r="N19" s="26"/>
    </row>
    <row r="21" spans="1:14" s="28" customFormat="1" ht="12.75" customHeight="1">
      <c r="A21" s="27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s="28" customFormat="1" ht="12.75" customHeight="1">
      <c r="A22" s="27" t="s">
        <v>24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="28" customFormat="1" ht="12.75">
      <c r="A23" s="29"/>
    </row>
    <row r="24" spans="1:14" s="31" customFormat="1" ht="28.5" customHeight="1">
      <c r="A24" s="30" t="s">
        <v>197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34" customFormat="1" ht="31.5" customHeight="1">
      <c r="A25" s="30" t="s">
        <v>26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256" s="37" customFormat="1" ht="35.25" customHeight="1">
      <c r="A26" s="35" t="s">
        <v>27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IN26"/>
      <c r="IO26"/>
      <c r="IP26"/>
      <c r="IQ26"/>
      <c r="IR26"/>
      <c r="IS26"/>
      <c r="IT26"/>
      <c r="IU26"/>
      <c r="IV26"/>
    </row>
    <row r="27" s="39" customFormat="1" ht="12.75">
      <c r="A27" s="38" t="s">
        <v>28</v>
      </c>
    </row>
    <row r="28" ht="12.75">
      <c r="A28" s="40"/>
    </row>
    <row r="29" ht="12.75">
      <c r="A29" s="40"/>
    </row>
    <row r="30" ht="12.75">
      <c r="A30" s="40"/>
    </row>
    <row r="31" spans="1:14" ht="12.75" customHeight="1">
      <c r="A31" s="41" t="s">
        <v>29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2.75" customHeight="1">
      <c r="A32" s="42" t="s">
        <v>30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</sheetData>
  <sheetProtection selectLockedCells="1" selectUnlockedCells="1"/>
  <mergeCells count="11">
    <mergeCell ref="A1:E1"/>
    <mergeCell ref="L1:N1"/>
    <mergeCell ref="A2:N2"/>
    <mergeCell ref="A19:K19"/>
    <mergeCell ref="A21:N21"/>
    <mergeCell ref="A22:N22"/>
    <mergeCell ref="A24:N24"/>
    <mergeCell ref="A25:N25"/>
    <mergeCell ref="A26:N26"/>
    <mergeCell ref="A31:N31"/>
    <mergeCell ref="A32:N32"/>
  </mergeCells>
  <printOptions/>
  <pageMargins left="0.7875" right="0.7875" top="1.0527777777777778" bottom="1.0527777777777778" header="0.7875" footer="0.7875"/>
  <pageSetup horizontalDpi="300" verticalDpi="300" orientation="landscape" paperSize="9" scale="54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Warot Piotr</dc:creator>
  <cp:keywords/>
  <dc:description/>
  <cp:lastModifiedBy/>
  <cp:lastPrinted>2019-06-06T12:00:20Z</cp:lastPrinted>
  <dcterms:created xsi:type="dcterms:W3CDTF">2018-01-18T09:54:34Z</dcterms:created>
  <dcterms:modified xsi:type="dcterms:W3CDTF">2019-06-07T13:22:22Z</dcterms:modified>
  <cp:category/>
  <cp:version/>
  <cp:contentType/>
  <cp:contentStatus/>
  <cp:revision>56</cp:revision>
</cp:coreProperties>
</file>