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1" activeTab="0"/>
  </bookViews>
  <sheets>
    <sheet name="Załącznik_nr_3_do_SIWZ" sheetId="1" r:id="rId1"/>
  </sheets>
  <definedNames>
    <definedName name="_xlnm.Print_Area" localSheetId="0">'Załącznik_nr_3_do_SIWZ'!$A$1:$S$674</definedName>
    <definedName name="Excel_BuiltIn_Print_Area_1_1">NA()</definedName>
    <definedName name="Excel_BuiltIn_Print_Area_2">NA()</definedName>
    <definedName name="Excel_BuiltIn__FilterDatabase_1">NA()</definedName>
    <definedName name="Excel_BuiltIn__FilterDatabase_1_1">NA()</definedName>
    <definedName name="Excel_BuiltIn__FilterDatabase_1_1_1">NA()</definedName>
    <definedName name="Excel_BuiltIn__FilterDatabase_1_1_1_1">NA()</definedName>
    <definedName name="Excel_BuiltIn__FilterDatabase_1_2">NA()</definedName>
    <definedName name="Excel_BuiltIn__FilterDatabase_2">NA()</definedName>
    <definedName name="Excel_BuiltIn__FilterDatabase_2_1">NA()</definedName>
    <definedName name="_lid_cell2_tab__toner_i_akcesoria___106r01526_">NA()</definedName>
    <definedName name="_lid_cell3_phaser_6700">NA()</definedName>
    <definedName name="_p031770">NA()</definedName>
    <definedName name="_p031775">NA()</definedName>
    <definedName name="_p032191">NA()</definedName>
    <definedName name="_p040170">NA()</definedName>
    <definedName name="_p040180">NA()</definedName>
    <definedName name="_p040190">NA()</definedName>
    <definedName name="_p040200">NA()</definedName>
    <definedName name="_p041580">NA()</definedName>
    <definedName name="_p041600">NA()</definedName>
    <definedName name="_p041620">NA()</definedName>
    <definedName name="_p041640">NA()</definedName>
    <definedName name="Excel_BuiltIn_Print_Area" localSheetId="0">'Załącznik_nr_3_do_SIWZ'!$A$3:$N$664</definedName>
    <definedName name="Excel_BuiltIn_Print_Area_1_1" localSheetId="0">'Załącznik_nr_3_do_SIWZ'!$B$3:$N$4</definedName>
    <definedName name="Excel_BuiltIn__FilterDatabase" localSheetId="0">NA()</definedName>
    <definedName name="Excel_BuiltIn__FilterDatabase_1" localSheetId="0">'Załącznik_nr_3_do_SIWZ'!$B$3:$N$4</definedName>
    <definedName name="Excel_BuiltIn__FilterDatabase_1_1" localSheetId="0">'Załącznik_nr_3_do_SIWZ'!$B$3:$N$3</definedName>
    <definedName name="Excel_BuiltIn__FilterDatabase_1_1_1" localSheetId="0">'Załącznik_nr_3_do_SIWZ'!$D$3:$N$3</definedName>
    <definedName name="Excel_BuiltIn__FilterDatabase_1_1_1_1" localSheetId="0">'Załącznik_nr_3_do_SIWZ'!$B$3:$N$3</definedName>
    <definedName name="Excel_BuiltIn__FilterDatabase_1_2" localSheetId="0">'Załącznik_nr_3_do_SIWZ'!$B$3:$N$4</definedName>
    <definedName name="Z_B7695AD1_55F6_40C3_A85C_4C163D18879B__wvu_PrintArea" localSheetId="0">'Załącznik_nr_3_do_SIWZ'!$A$1:$N$648</definedName>
    <definedName name="_lid_cell2_tab__toner_i_akcesoria___106r01526_" localSheetId="0">'Załącznik_nr_3_do_SIWZ'!$K$432</definedName>
    <definedName name="_lid_cell3_phaser_6700" localSheetId="0">'Załącznik_nr_3_do_SIWZ'!$H$278</definedName>
    <definedName name="_p031770" localSheetId="0">'Załącznik_nr_3_do_SIWZ'!$K$487</definedName>
    <definedName name="_p031775" localSheetId="0">'Załącznik_nr_3_do_SIWZ'!$K$488</definedName>
    <definedName name="_p032191" localSheetId="0">NA()</definedName>
    <definedName name="_p040170" localSheetId="0">'Załącznik_nr_3_do_SIWZ'!$K$499</definedName>
    <definedName name="_p040180" localSheetId="0">'Załącznik_nr_3_do_SIWZ'!$K$500</definedName>
    <definedName name="_p040190" localSheetId="0">'Załącznik_nr_3_do_SIWZ'!$K$501</definedName>
    <definedName name="_p040200" localSheetId="0">'Załącznik_nr_3_do_SIWZ'!$K$502</definedName>
    <definedName name="_p041580" localSheetId="0">'Załącznik_nr_3_do_SIWZ'!$K$504</definedName>
    <definedName name="_p041600" localSheetId="0">'Załącznik_nr_3_do_SIWZ'!$K$505</definedName>
    <definedName name="_p041620" localSheetId="0">'Załącznik_nr_3_do_SIWZ'!$K$506</definedName>
    <definedName name="_p041640" localSheetId="0">'Załącznik_nr_3_do_SIWZ'!$K$507</definedName>
    <definedName name="_xlnm_Print_Area" localSheetId="0">'Załącznik_nr_3_do_SIWZ'!$A$1:$S$674</definedName>
  </definedNames>
  <calcPr fullCalcOnLoad="1"/>
</workbook>
</file>

<file path=xl/sharedStrings.xml><?xml version="1.0" encoding="utf-8"?>
<sst xmlns="http://schemas.openxmlformats.org/spreadsheetml/2006/main" count="6123" uniqueCount="2130">
  <si>
    <t>OZNACZENIA WEW.</t>
  </si>
  <si>
    <t>NR 
KRYTERIUM</t>
  </si>
  <si>
    <t>GRUPA ASORTYMENTOWA</t>
  </si>
  <si>
    <t>Lp</t>
  </si>
  <si>
    <t>Index</t>
  </si>
  <si>
    <t>Nazwa według indeks</t>
  </si>
  <si>
    <t>Nazwa asortymentu</t>
  </si>
  <si>
    <t>Kod</t>
  </si>
  <si>
    <t>MATERIAŁ</t>
  </si>
  <si>
    <t>MODELE, URZĄDZEŃ</t>
  </si>
  <si>
    <t>PRZEBIEG</t>
  </si>
  <si>
    <t>PRODUCENT</t>
  </si>
  <si>
    <t>SYMBOL</t>
  </si>
  <si>
    <t>CENA BRUTTO</t>
  </si>
  <si>
    <t>UWAGI</t>
  </si>
  <si>
    <t>GRUPA</t>
  </si>
  <si>
    <t>ILOŚĆ SZTUK</t>
  </si>
  <si>
    <t>GRUPA 1 - A1</t>
  </si>
  <si>
    <t>GRUPA 2 - A2</t>
  </si>
  <si>
    <t>GRUPA 3 - A3</t>
  </si>
  <si>
    <t>IN-102-00000146-1</t>
  </si>
  <si>
    <t>BĘBEN BROTHER 8510DN DR3300</t>
  </si>
  <si>
    <t>BĘBEN BROTHER 8110/MFC8510DN DR3300</t>
  </si>
  <si>
    <t>2</t>
  </si>
  <si>
    <t>black</t>
  </si>
  <si>
    <t>BĘBEN</t>
  </si>
  <si>
    <t>HL6180DW, HL5450DN, HL5470DW, HL5470DW, HL5440, DCP8250DN, MFC8510DN, MFC8950DW, MFC8520DN, DCP8110DN</t>
  </si>
  <si>
    <t>30000</t>
  </si>
  <si>
    <t>BROTHER</t>
  </si>
  <si>
    <t>DR-3300</t>
  </si>
  <si>
    <t>oryginał</t>
  </si>
  <si>
    <t>IN-102-00006535-1</t>
  </si>
  <si>
    <t>BĘBEN BROTHER DR-3300 ZAM</t>
  </si>
  <si>
    <t>zamiennik</t>
  </si>
  <si>
    <t>IN-102-00002057-1</t>
  </si>
  <si>
    <t>BĘBEN BROTHER DR-230 ORG</t>
  </si>
  <si>
    <t>BĘBEN BROTHER DCP-9010CN-DR230CL CMYK</t>
  </si>
  <si>
    <t>cmyk</t>
  </si>
  <si>
    <t>HL3040CN, HL3070CW, DCP9010CN, MFC9120CN, MFC9320CW</t>
  </si>
  <si>
    <t>15000</t>
  </si>
  <si>
    <t>DR-230CL</t>
  </si>
  <si>
    <t>IN-102-00000148-1</t>
  </si>
  <si>
    <t>BĘBEN BROTHER HL3040 DCP9010 CMYK</t>
  </si>
  <si>
    <t>IN-102-00006781-1</t>
  </si>
  <si>
    <t>BĘBEN BROTHER DR-320CL ZAM</t>
  </si>
  <si>
    <t>BĘBEN BROTHER DCP-9055CDN/9270CDN DR320CL</t>
  </si>
  <si>
    <t>HL4140CN, HL4150CDN, HL4570CDW, DCP9055CDN, DCP9270CDN, MFC9460CDN, MFC9465CDN, MFC9970CDW</t>
  </si>
  <si>
    <t>25000</t>
  </si>
  <si>
    <t>DR-320CL</t>
  </si>
  <si>
    <t>IN-102-00002061-1</t>
  </si>
  <si>
    <t>BĘBEN BROTHER DR-320CL ORG</t>
  </si>
  <si>
    <t>IN-102-00004445-1</t>
  </si>
  <si>
    <t>BĘBEN BROTHER DR-2000 ORG</t>
  </si>
  <si>
    <t>BĘBEN BROTHER HL-2030 DR2000</t>
  </si>
  <si>
    <t>HL2030, HL2032, HL2035, HL2040, HL2070, FAX2920, DCP7010, DCP7010L, MFC7420, MFC7820N</t>
  </si>
  <si>
    <t>12000</t>
  </si>
  <si>
    <t>DR-2000</t>
  </si>
  <si>
    <t>IN-102-00000115-1</t>
  </si>
  <si>
    <t>BĘBEN BROTHER DR-2000 HL-2030/2040/2070</t>
  </si>
  <si>
    <t>IN-102-00002052-1</t>
  </si>
  <si>
    <t>BĘBEN BROTHER DR-2005 ORG</t>
  </si>
  <si>
    <t>BĘBEN BROTHER HL-2035 DR2005</t>
  </si>
  <si>
    <t>HL2035, HL2037</t>
  </si>
  <si>
    <t>DR-2005</t>
  </si>
  <si>
    <t>IN-102-00000116-1</t>
  </si>
  <si>
    <t>BĘBEN BROTHER DR 2005 HL2035BB</t>
  </si>
  <si>
    <t>IN-102-00002054-1</t>
  </si>
  <si>
    <t>BĘBEN BROTHER DR-2100 ORG</t>
  </si>
  <si>
    <t>BĘBEN BROTHER HL-2150 DR2100</t>
  </si>
  <si>
    <t>DCP7030, HL2140, HL2150N, HL2170W, MFC7320, MFC7440N, MFC7840W, DCP7040, DCP7045N</t>
  </si>
  <si>
    <t>DR-2100</t>
  </si>
  <si>
    <t>IN-102-00000125-1</t>
  </si>
  <si>
    <t>BĘBEN BROTHER DR 2100</t>
  </si>
  <si>
    <t>IN-102-00002056-1</t>
  </si>
  <si>
    <t>BĘBEN BROTHER DR-2200 ORG</t>
  </si>
  <si>
    <t>BĘBEN BROTHER HL-2240 DR2200</t>
  </si>
  <si>
    <t>HL2130, HL2135W, HL2240, HL2240D, HL2250DN, HL2270DW, DCP7055, DCP7055W, DCP7057E, DCP7060D, DCP7065DN, DCP7070DW, MFC7360N, MFC7460DN, MFC7860DW, FAX2840, FAX2845, FAX2940</t>
  </si>
  <si>
    <t>DR-2200</t>
  </si>
  <si>
    <t>IN-102-00000153-1</t>
  </si>
  <si>
    <t>BĘBEN BROTHER HL 2240 DR 2200</t>
  </si>
  <si>
    <t>IN-102-00000155-1</t>
  </si>
  <si>
    <t>BĘBEN BROTHER DR-130</t>
  </si>
  <si>
    <t>BĘBEN BROTHER HL4040/4050/9840CDN DR130CL</t>
  </si>
  <si>
    <t>HL4040CN, HL4050CDN, HL4070CDW, DCP9040CN, DCP9042CDN, DCP9045CDN, DCP9440CN, DCP9450CDN, MFC9840CDW</t>
  </si>
  <si>
    <t>17000</t>
  </si>
  <si>
    <t>DR130CL</t>
  </si>
  <si>
    <t>IN-102-00006069-1</t>
  </si>
  <si>
    <t>BĘBEN BROTHER DR-130CL ZAM</t>
  </si>
  <si>
    <t>IN-102-00002060-1</t>
  </si>
  <si>
    <t>BĘBEN BROTHER DR-3100 ORG</t>
  </si>
  <si>
    <t>BĘBEN BROTHER HL-5250DN DR3100</t>
  </si>
  <si>
    <t>DCP8060, DCP8065DN, HL5240, HL5250DN, HL5270DN, MFC8460N, MFC8860DN</t>
  </si>
  <si>
    <t>DR-3100</t>
  </si>
  <si>
    <t>IN-102-00004451-1</t>
  </si>
  <si>
    <t>BĘBEN BROTHER DR 3100 ZAM</t>
  </si>
  <si>
    <t>IN-102-00000123-1</t>
  </si>
  <si>
    <t>BĘBEN BROTHER HL 5350DN DR 3200</t>
  </si>
  <si>
    <t>BĘBEN BROTHER HL-5350/5380/8085 DR3200</t>
  </si>
  <si>
    <t>HL5340D, HL5340DL, HL5380DN, HL5350DN/LT, MFC8370DN, MFC8380DN, MFC8880DN, DCP8070D, DCP8085D</t>
  </si>
  <si>
    <t>DR-3200</t>
  </si>
  <si>
    <t>IN-102-00004452-1</t>
  </si>
  <si>
    <t>BĘBEN BROTHER DR 3200 ZAM</t>
  </si>
  <si>
    <t>IN-102-00000094-1</t>
  </si>
  <si>
    <t>BĘBEN EPSON 9100</t>
  </si>
  <si>
    <t>BĘBEN EPSON ACULASER C9100 S051105</t>
  </si>
  <si>
    <t>ACULASER, C9100, C9100B, C9100DT, C9100PS</t>
  </si>
  <si>
    <t>EPSON</t>
  </si>
  <si>
    <t>S051105</t>
  </si>
  <si>
    <t>IN-102-00006783-1</t>
  </si>
  <si>
    <t>BĘBEN EPSON 9100 ZAM</t>
  </si>
  <si>
    <t>IN-102-00006784-1</t>
  </si>
  <si>
    <t>BĘBEN HP 1025 ORG</t>
  </si>
  <si>
    <t>BĘBEN HP CP1025NW CE314A</t>
  </si>
  <si>
    <t>CP1025, CP1025NW, M175A, M175NW, M176N, M177FW, M275</t>
  </si>
  <si>
    <t>14000 / 7000</t>
  </si>
  <si>
    <t>HP</t>
  </si>
  <si>
    <t>CE314A</t>
  </si>
  <si>
    <t>IN-102-00000158-1</t>
  </si>
  <si>
    <t>BĘBEN HP 1025</t>
  </si>
  <si>
    <t>IN-102-00000108-1</t>
  </si>
  <si>
    <t>BĘBEN HP 2820</t>
  </si>
  <si>
    <t>BĘBEN HP LJ 2820 Q3964A</t>
  </si>
  <si>
    <t>CLJ2550, CLJ2550L, CLJ2550LN, CLJ2550N, CLJ2800, CLJ2820, CLJ2820AIO, CLJ2840, CLJ2840AIO, CLJ2850</t>
  </si>
  <si>
    <t>20000</t>
  </si>
  <si>
    <t>Q3964A</t>
  </si>
  <si>
    <t>IN-102-00000079-1</t>
  </si>
  <si>
    <t>BĘBEN DO DRUKARKI HP 2550</t>
  </si>
  <si>
    <t>IN-102-00005781-1</t>
  </si>
  <si>
    <t>BĘBEN KYOCERA DK-170 ORG</t>
  </si>
  <si>
    <t>BĘBEN KYOCERA DK-170</t>
  </si>
  <si>
    <t>FS1035MFP, FS1135MFP, ECOSYS M2035DN, ECOSYS M2535DN</t>
  </si>
  <si>
    <t>KYOCERA</t>
  </si>
  <si>
    <t>DK-170</t>
  </si>
  <si>
    <t>IN-102-00009397-1</t>
  </si>
  <si>
    <t>BĘBEN KYOCERA DK-170 ZAM</t>
  </si>
  <si>
    <t>IN-102-00009409-1</t>
  </si>
  <si>
    <t>BĘBEN KYOCERA DK-3100 ORG</t>
  </si>
  <si>
    <t>BĘBEN KYOCERA DK-3100</t>
  </si>
  <si>
    <t>FS, 2100/2100DN, ECOSYS M3040DN, M3540DN, FS4100, FS4200</t>
  </si>
  <si>
    <t>DK-3100</t>
  </si>
  <si>
    <t>IN-102-00009410-1</t>
  </si>
  <si>
    <t>BĘBEN KYOCERA DK-3100 ZAM</t>
  </si>
  <si>
    <t>IN-102-00008654-1</t>
  </si>
  <si>
    <t>BĘBEN KYOCERA DK-3130 ORG</t>
  </si>
  <si>
    <t>BĘBEN KYOCERA DK-3130</t>
  </si>
  <si>
    <t>ECOSYS, M3040IDN/3540IDN</t>
  </si>
  <si>
    <t>DK-3130</t>
  </si>
  <si>
    <t>IN-102-00009398-1</t>
  </si>
  <si>
    <t>BĘBEN KYOCERA DK-3130 ZAM</t>
  </si>
  <si>
    <t>IN-102-00009399-1</t>
  </si>
  <si>
    <t>BĘBEN KYOCERA DK-5140 BLACK ORG</t>
  </si>
  <si>
    <t>BĘBEN KYOCERA DK-5140 BLACK</t>
  </si>
  <si>
    <t>M6030CDN/P6035CDN/P6130CDN</t>
  </si>
  <si>
    <t>DK-5140K</t>
  </si>
  <si>
    <t>IN-102-00009400-1</t>
  </si>
  <si>
    <t>BĘBEN KYOCERA DK-5140 BLACK ZAM</t>
  </si>
  <si>
    <t>IN-102-00009401-1</t>
  </si>
  <si>
    <t>BĘBEN KYOCERA DK-5140 CYAN ORG</t>
  </si>
  <si>
    <t>BĘBEN KYOCERA DK-5140 CYAN</t>
  </si>
  <si>
    <t>cyan</t>
  </si>
  <si>
    <t>DK-5140C</t>
  </si>
  <si>
    <t>IN-102-00009402-1</t>
  </si>
  <si>
    <t>BĘBEN KYOCERA DK-5140 CYAN ZAM</t>
  </si>
  <si>
    <t>IN-102-00009403-1</t>
  </si>
  <si>
    <t>BĘBEN KYOCERA DK-5140 MAGENYA ORG</t>
  </si>
  <si>
    <t>BĘBEN KYOCERA DK-5140 MAGENTA</t>
  </si>
  <si>
    <t>magenta</t>
  </si>
  <si>
    <t>DK-5140M</t>
  </si>
  <si>
    <t>IN-102-00009404-1</t>
  </si>
  <si>
    <t>BĘBEN KYOCERA DK-5140 MAGENTA ZAM</t>
  </si>
  <si>
    <t>BĘBEN KYOCERA DK-5140 MAGENYA</t>
  </si>
  <si>
    <t>IN-102-00009405-1</t>
  </si>
  <si>
    <t>BĘBEN KYOCERA DK-5140 YELLOW ORG</t>
  </si>
  <si>
    <t>BĘBEN KYOCERA DK-5140 YELLOW</t>
  </si>
  <si>
    <t>yellow</t>
  </si>
  <si>
    <t>DK-5140Y</t>
  </si>
  <si>
    <t>czteropak</t>
  </si>
  <si>
    <t>IN-102-00009406-1</t>
  </si>
  <si>
    <t>BĘBEN KYOCERA DK-5140 YELLOW ZAM</t>
  </si>
  <si>
    <t>IN-102-00009407-1</t>
  </si>
  <si>
    <t>BĘBEN KYOCERA DK-7105 ORG</t>
  </si>
  <si>
    <t>BĘBEN KYOCERA DK-7105</t>
  </si>
  <si>
    <t>TASKALFA, 3010I</t>
  </si>
  <si>
    <t>DK-7105</t>
  </si>
  <si>
    <t>IN-102-00009408-1</t>
  </si>
  <si>
    <t>BĘBEN KYOCERA DK-7105 ZAM</t>
  </si>
  <si>
    <t>IN-102-00000110-1</t>
  </si>
  <si>
    <t>BĘBEN KYOCERA PU-120</t>
  </si>
  <si>
    <t>BĘBEN KYOCERA FS-1030 PU-120</t>
  </si>
  <si>
    <t>FS1030</t>
  </si>
  <si>
    <t>100000</t>
  </si>
  <si>
    <t>PU-120</t>
  </si>
  <si>
    <t>IN-102-00006536-1</t>
  </si>
  <si>
    <t>BĘBEN KYOCERA PU-120 ZAM</t>
  </si>
  <si>
    <t>IN-102-00000144-1</t>
  </si>
  <si>
    <t>BĘBEN KYOCERA DK-130 FS 1300</t>
  </si>
  <si>
    <t>BĘBEN KYOCERA FS-1300 DK-130</t>
  </si>
  <si>
    <t>FS1100, FS1300</t>
  </si>
  <si>
    <t>DK-130</t>
  </si>
  <si>
    <t>IN-102-00006626-1</t>
  </si>
  <si>
    <t>BĘBEN DO KYOCERA DK-130</t>
  </si>
  <si>
    <t>IN-102-00004405-1</t>
  </si>
  <si>
    <t>BĘBEN KYOCERA FS-3040M DK-320</t>
  </si>
  <si>
    <t>BĘBEN KYOCERA FS-3040 DK-320</t>
  </si>
  <si>
    <t>FS3040/3140/3540</t>
  </si>
  <si>
    <t>300000</t>
  </si>
  <si>
    <t>DK-320</t>
  </si>
  <si>
    <t>IN-102-00006786-1</t>
  </si>
  <si>
    <t>BĘBEN KYOCERA FS-3040M DK-320 ZAM</t>
  </si>
  <si>
    <t>IN-102-00006224-1</t>
  </si>
  <si>
    <t>BĘBEN LEXMARK 500Z MS410/510 ORG</t>
  </si>
  <si>
    <t>BĘBEN LEXMARK 500Z MS410/510</t>
  </si>
  <si>
    <t>MS310d MS310dn MS312 MS312dn MS410d MS410dn MS415 MS415dn MS510dn MS610DE MS610dn MS610dte MX310dn MX410de MX510de MX511de MX511dhe MX511dte MX611de MX611dhe</t>
  </si>
  <si>
    <t>LEXMARK</t>
  </si>
  <si>
    <t>50F0Z00</t>
  </si>
  <si>
    <t>IN-102-00007015-1</t>
  </si>
  <si>
    <t>BĘBEN LEXMARK 500Z MS410/510 ZAM</t>
  </si>
  <si>
    <t>IN-102-00000136-1</t>
  </si>
  <si>
    <t>BĘBEN LEXMARK BLACK C534</t>
  </si>
  <si>
    <t>BĘBEN LEXMARK C534DN BLACK</t>
  </si>
  <si>
    <t>C520, C522, C524, C530, C532, C534</t>
  </si>
  <si>
    <t xml:space="preserve">C53030X </t>
  </si>
  <si>
    <t>IN-102-00006788-1</t>
  </si>
  <si>
    <t>BĘBEN LEXMARK BLACK C534 ZAM</t>
  </si>
  <si>
    <t>IN-102-00002084-1</t>
  </si>
  <si>
    <t>BĘBEN LEXMARK C5303X ORG</t>
  </si>
  <si>
    <t>BĘBEN LEXMARK C534DN CMYK</t>
  </si>
  <si>
    <t xml:space="preserve">C53034X </t>
  </si>
  <si>
    <t>IN-102-00002083-1</t>
  </si>
  <si>
    <t>BĘBEN LEXMARK C53034X ZAM</t>
  </si>
  <si>
    <t>IN-102-00000140-1</t>
  </si>
  <si>
    <t>BĘBEN LEXMARK BLACK C 734</t>
  </si>
  <si>
    <t>BĘBEN LEXMARK C734/736DN BLACK</t>
  </si>
  <si>
    <t>C734, C736, C738</t>
  </si>
  <si>
    <t>C734X20G</t>
  </si>
  <si>
    <t>IN-102-00002088-1</t>
  </si>
  <si>
    <t>BĘBEN LEXMARK C734X24K BLACK ZAM</t>
  </si>
  <si>
    <t>IN-102-00004406-1</t>
  </si>
  <si>
    <t>BĘBEN LEXMARK C734/736DN CMYK</t>
  </si>
  <si>
    <t xml:space="preserve">C734X24G </t>
  </si>
  <si>
    <t>IN-102-00004471-1</t>
  </si>
  <si>
    <t>BĘBEN LEXMARK C734/736 COLOR</t>
  </si>
  <si>
    <t>IN-102-00006004-1</t>
  </si>
  <si>
    <t>BĘBEN LEXMARK CS410 700P CMYK ORG</t>
  </si>
  <si>
    <t>BĘBEN LEXMARK CS410 700P CMYK</t>
  </si>
  <si>
    <t>CS310N, CS310DN, CS410N, CS410DT, CS410DTN, CS510DE, CS510DTE, CX310N, CX310DN, CX410DE, CX410DTE, CX410E, CX510DE, CX510DHE, CX510DTHE</t>
  </si>
  <si>
    <t>40000</t>
  </si>
  <si>
    <t xml:space="preserve">70C0P00 </t>
  </si>
  <si>
    <t>IN-102-00006789-1</t>
  </si>
  <si>
    <t>BĘBEN LEXMARK CS410 700P CMYK ZAM</t>
  </si>
  <si>
    <t>IN-102-00006785-1</t>
  </si>
  <si>
    <t>BĘBEN LEXMARK E 120 ORG</t>
  </si>
  <si>
    <t>BĘBEN LEXMARK E120</t>
  </si>
  <si>
    <t>E120, E120N</t>
  </si>
  <si>
    <t>12026XW</t>
  </si>
  <si>
    <t>IN-102-00000147-1</t>
  </si>
  <si>
    <t>BĘBEN LEXMARK E 120</t>
  </si>
  <si>
    <t>IN-102-00004475-1</t>
  </si>
  <si>
    <t>BĘBEN LEXMARK E250X22G ORG</t>
  </si>
  <si>
    <t>BĘBEN LEXMARK E250</t>
  </si>
  <si>
    <t>E250, E350, E352</t>
  </si>
  <si>
    <t>E250X22G</t>
  </si>
  <si>
    <t>IN-102-00000109-1</t>
  </si>
  <si>
    <t>BĘBEN LEXMARK 250</t>
  </si>
  <si>
    <t>IN-102-00002094-1</t>
  </si>
  <si>
    <t>BĘBEN LEXMARK E260X22G ORG</t>
  </si>
  <si>
    <t>BĘBEN LEXMARK E260/360</t>
  </si>
  <si>
    <t>E260, E360, E460, X264, X363, X364, X463, X464, X466</t>
  </si>
  <si>
    <t>E260X22G</t>
  </si>
  <si>
    <t>IN-102-00000131-1</t>
  </si>
  <si>
    <t>BĘBEN LEXMARK E260/E360</t>
  </si>
  <si>
    <t>IN-102-00004477-1</t>
  </si>
  <si>
    <t>BĘBEN LEXMARK E330 ZAM</t>
  </si>
  <si>
    <t>BĘBEN LEXMARK E330</t>
  </si>
  <si>
    <t>E232, E240, E330, E332, E340, E342</t>
  </si>
  <si>
    <t>12A8302</t>
  </si>
  <si>
    <t>IN-102-00000092-1</t>
  </si>
  <si>
    <t>BĘBEN LEXMARK 330</t>
  </si>
  <si>
    <t>IN-102-00004407-1</t>
  </si>
  <si>
    <t>BĘBEN LEXMARK MX710DE 52Z</t>
  </si>
  <si>
    <t>BĘBEN LEXMARK MX710DE 520Z</t>
  </si>
  <si>
    <t>MX812DE, MX812DTE, MX812DXE, MX812DFE, MX812DTFE, MX812DXFE, MX812DME, MX812DTME, MX812DXME, MX811DE, MX811DTE, MX811DXE, MX811DFE, MX811DME, MX811DTFE, MX811DTME, MX811DXFE, MX811DXME, MX810DE, MX810DTE, MX810DXE, MX810DFE, MX810DME, MX810DTFE, MX810DTME, MX810DXFE, MX810DXME, MX7</t>
  </si>
  <si>
    <t xml:space="preserve">52D0Z00 </t>
  </si>
  <si>
    <t>IN-102-00006790-1</t>
  </si>
  <si>
    <t>BĘBEN LEXMARK MX710DE 52Z ZAM</t>
  </si>
  <si>
    <t>IN-102-00000156-1</t>
  </si>
  <si>
    <t>BĘBEN MINOLTA 1680 MF CMYK</t>
  </si>
  <si>
    <t>BĘBEN MINOLTA 1680 MF</t>
  </si>
  <si>
    <t>MAGICOLOR, 1600W, 1650EN, 1650EN-D, 1680MF, 1690MF, 1690MF-D</t>
  </si>
  <si>
    <t>45000 / 11000</t>
  </si>
  <si>
    <t>MINOLTA</t>
  </si>
  <si>
    <t xml:space="preserve">A0VU0Y1 </t>
  </si>
  <si>
    <t>IN-102-00006791-1</t>
  </si>
  <si>
    <t>BĘBEN MINOLTA 1680 MF CMYK ZAM</t>
  </si>
  <si>
    <t>IN-102-00000159-1</t>
  </si>
  <si>
    <t>BĘBEN MINOLTA BIZHUB 211</t>
  </si>
  <si>
    <t>BĘBEN MINOLTA BIZHUB 211 DR-114</t>
  </si>
  <si>
    <t>BIZHUB, 162, 163, 210, DI152, DI183, DI1611, DI201</t>
  </si>
  <si>
    <t xml:space="preserve">DR-114 </t>
  </si>
  <si>
    <t>IN-102-00006792-1</t>
  </si>
  <si>
    <t>BĘBEN MINOLTA BIZHUB 211 DR-114 ZAM</t>
  </si>
  <si>
    <t>IN-102-00006793-1</t>
  </si>
  <si>
    <t>BĘBEN MINOLTA BIZHUB 282 DR-310 ORG</t>
  </si>
  <si>
    <t>BĘBEN MINOLTA BIZHUB 282 DR-310</t>
  </si>
  <si>
    <t>BIZHUB, 200, 222, 250, 282</t>
  </si>
  <si>
    <t>80000</t>
  </si>
  <si>
    <t>DR-310</t>
  </si>
  <si>
    <t>IN-102-00006794-1</t>
  </si>
  <si>
    <t>BĘBEN MINOLTA BIZHUB 282 DR-310 ZAM</t>
  </si>
  <si>
    <t>IN-102-00006795-1</t>
  </si>
  <si>
    <t>BĘBEN MINOLTA 1300 ORG</t>
  </si>
  <si>
    <t>BĘBEN MINOLTA PP 1300/1350</t>
  </si>
  <si>
    <t>PAGEPRO1300W, PAGEPRO1350W, PAGEPRO1380MF, PAGEPRO1390MF</t>
  </si>
  <si>
    <t xml:space="preserve">P1710568001 </t>
  </si>
  <si>
    <t>IN-102-00000080-1</t>
  </si>
  <si>
    <t>BĘBEN MINOLTA 1300 ZAMIENNIK</t>
  </si>
  <si>
    <t>IN-102-00006796-1</t>
  </si>
  <si>
    <t>BĘBEN OKI 3200 BLACK ORG</t>
  </si>
  <si>
    <t>BĘBEN OKI 3200 BLACK</t>
  </si>
  <si>
    <t>C3200, C3200N</t>
  </si>
  <si>
    <t>14000</t>
  </si>
  <si>
    <t>OKI</t>
  </si>
  <si>
    <t>42126665</t>
  </si>
  <si>
    <t>IN-102-00000082-1</t>
  </si>
  <si>
    <t>IN-102-00006797-1</t>
  </si>
  <si>
    <t>BĘBEN OKI 3200 CYAN ORG</t>
  </si>
  <si>
    <t>BĘBEN OKI 3200 CYAN</t>
  </si>
  <si>
    <t>IN-102-00000083-1</t>
  </si>
  <si>
    <t>IN-102-00006798-1</t>
  </si>
  <si>
    <t>BĘBEN OKI 3200 MAGENTA ORG</t>
  </si>
  <si>
    <t>BĘBEN OKI 3200 MAGENTA</t>
  </si>
  <si>
    <t>IN-102-00000084-1</t>
  </si>
  <si>
    <t>IN-102-00006799-1</t>
  </si>
  <si>
    <t>BĘBEN OKI 3200 YELLOW ORG</t>
  </si>
  <si>
    <t>BĘBEN OKI 3200 YELLOW</t>
  </si>
  <si>
    <t>IN-102-00000085-1</t>
  </si>
  <si>
    <t>IN-102-00006800-1</t>
  </si>
  <si>
    <t>BĘBEN OKI 4250 ORG</t>
  </si>
  <si>
    <t>BĘBEN OKI 4200/4250</t>
  </si>
  <si>
    <t>B4100, B4200, B4250, B4300, B4350</t>
  </si>
  <si>
    <t>IN-102-00000073-1</t>
  </si>
  <si>
    <t>BĘBEN OKI 4250</t>
  </si>
  <si>
    <t>IN-102-00006802-1</t>
  </si>
  <si>
    <t>BĘBEN OKI 5450 BLACK ORG</t>
  </si>
  <si>
    <t>BĘBEN OKI 5250/5450 BLACK</t>
  </si>
  <si>
    <t>C5250, C5450, C5510MFP, C5540MFP</t>
  </si>
  <si>
    <t>IN-102-00000086-1</t>
  </si>
  <si>
    <t>BĘBEN OKI 5450 BLACK</t>
  </si>
  <si>
    <t>IN-102-00006803-1</t>
  </si>
  <si>
    <t>BĘBEN OKI 5450 CYAN ORG</t>
  </si>
  <si>
    <t>BĘBEN OKI 5250/5450 CYAN</t>
  </si>
  <si>
    <t>IN-102-00000087-1</t>
  </si>
  <si>
    <t>BĘBEN OKI 5450 CYAN</t>
  </si>
  <si>
    <t>IN-102-00006804-1</t>
  </si>
  <si>
    <t>BĘBEN OKI 5450 MAGENTA ORG</t>
  </si>
  <si>
    <t>BĘBEN OKI 5250/5450 MAGENTA</t>
  </si>
  <si>
    <t>IN-102-00000088-1</t>
  </si>
  <si>
    <t>BĘBEN OKI 5450 MAGENTA</t>
  </si>
  <si>
    <t>IN-102-00006805-1</t>
  </si>
  <si>
    <t>BĘBEN OKI 5450 YELLOW ORG</t>
  </si>
  <si>
    <t>BĘBEN OKI 5250/5450 YELLOW</t>
  </si>
  <si>
    <t>IN-102-00000089-1</t>
  </si>
  <si>
    <t>BĘBEN OKI 5450 YELLOW</t>
  </si>
  <si>
    <t>IN-102-00006806-1</t>
  </si>
  <si>
    <t>BĘBEN OKI 5900 BLACK ORG</t>
  </si>
  <si>
    <t>BĘBEN OKI 5800/5900 BLACK</t>
  </si>
  <si>
    <t>C5550MFP, C5800DN, C5800N, C5900CDTN, C5900DN, C5900DTN, C5900N</t>
  </si>
  <si>
    <t>IN-102-00000099-1</t>
  </si>
  <si>
    <t>BĘBEN OKI 5900 BLACK</t>
  </si>
  <si>
    <t>IN-102-00006807-1</t>
  </si>
  <si>
    <t>BĘBEN OKI 5900 CYAN ORG</t>
  </si>
  <si>
    <t>BĘBEN OKI 5800/5900 CYAN</t>
  </si>
  <si>
    <t>IN-102-00000098-1</t>
  </si>
  <si>
    <t>BĘBEN OKI 5900 CYAN</t>
  </si>
  <si>
    <t>IN-102-00006808-1</t>
  </si>
  <si>
    <t>BĘBEN OKI 5900 MAGENTA ORG</t>
  </si>
  <si>
    <t>BĘBEN OKI 5800/5900 MAGENTA</t>
  </si>
  <si>
    <t>IN-102-00000097-1</t>
  </si>
  <si>
    <t>BĘBEN OKI 5900 MAGENTA</t>
  </si>
  <si>
    <t>IN-102-00006809-1</t>
  </si>
  <si>
    <t>BĘBEN OKI 5900 YELLOW ORG</t>
  </si>
  <si>
    <t>BĘBEN OKI 5800/5900 YELLOW</t>
  </si>
  <si>
    <t>IN-102-00000096-1</t>
  </si>
  <si>
    <t>BĘBEN OKI 5900 YELLOW</t>
  </si>
  <si>
    <t>IN-102-00000120-1</t>
  </si>
  <si>
    <t>BĘBEN OKI B410/411 BLACK</t>
  </si>
  <si>
    <t>BĘBEN OKI B410DN</t>
  </si>
  <si>
    <t>B410, B430, B440, MB460, MB470, MB480</t>
  </si>
  <si>
    <t>IN-102-00004483-1</t>
  </si>
  <si>
    <t>BĘBEN OKI 43979002 ZAM</t>
  </si>
  <si>
    <t>IN-102-00004484-1</t>
  </si>
  <si>
    <t>BĘBEN OKI 44574302 ORG</t>
  </si>
  <si>
    <t>BĘBEN OKI B411DN/B431DN</t>
  </si>
  <si>
    <t>B411, B431, MB461, MB471, MB491</t>
  </si>
  <si>
    <t>IN-102-00002133-1</t>
  </si>
  <si>
    <t>BĘBEN OKI 44574302 ZAM</t>
  </si>
  <si>
    <t>IN-102-00006005-1</t>
  </si>
  <si>
    <t>BĘBEN OKI C510DN ORG</t>
  </si>
  <si>
    <t>BĘBEN OKI C510DN</t>
  </si>
  <si>
    <t>C310, C330, C510, C530, MC351, MC361, MC561</t>
  </si>
  <si>
    <t>IN-102-00006818-1</t>
  </si>
  <si>
    <t>BĘBEN OKI C510DN ZAM</t>
  </si>
  <si>
    <t>IN-102-00004408-1</t>
  </si>
  <si>
    <t>BĘBEN OKI C511DN CMYK</t>
  </si>
  <si>
    <t>C301, C311, C511, C531, MC352, MC362</t>
  </si>
  <si>
    <t>30000 / 20000</t>
  </si>
  <si>
    <t>IN-102-00006819-1</t>
  </si>
  <si>
    <t>BĘBEN OKI C511DN CMYK ZAM</t>
  </si>
  <si>
    <t>IN-102-00006820-1</t>
  </si>
  <si>
    <t>BĘBEN OKI C610 BLACK ORG</t>
  </si>
  <si>
    <t>BĘBEN OKI C610N BLACK</t>
  </si>
  <si>
    <t>C610N, C610DN, C610DTN</t>
  </si>
  <si>
    <t>IN-102-00000152-1</t>
  </si>
  <si>
    <t>BĘBEN OKI C610 BLACK</t>
  </si>
  <si>
    <t>IN-102-00006821-1</t>
  </si>
  <si>
    <t>BĘBEN OKI C610 CYAN ORG</t>
  </si>
  <si>
    <t>BĘBEN OKI C610N CYAN</t>
  </si>
  <si>
    <t>IN-102-00000149-1</t>
  </si>
  <si>
    <t>BĘBEN OKI C610 CYAN</t>
  </si>
  <si>
    <t>IN-102-00006822-1</t>
  </si>
  <si>
    <t>BĘBEN OKI C610 MAGENTA ORG</t>
  </si>
  <si>
    <t>BĘBEN OKI C610N MAGENTA</t>
  </si>
  <si>
    <t>IN-102-00000150-1</t>
  </si>
  <si>
    <t>BĘBEN OKI C610 MAGENTA</t>
  </si>
  <si>
    <t>IN-102-00006823-1</t>
  </si>
  <si>
    <t>BĘBEN OKI C610 YELLOW ORG</t>
  </si>
  <si>
    <t>BĘBEN OKI C610N YELLOW</t>
  </si>
  <si>
    <t>IN-102-00000151-1</t>
  </si>
  <si>
    <t>BĘBEN OKI C610 YELLOW</t>
  </si>
  <si>
    <t>IN-102-00009421-1</t>
  </si>
  <si>
    <t>BĘBEN OKI MC873 BLACK ORG</t>
  </si>
  <si>
    <t>BĘBEN OKI MC873 BLACK</t>
  </si>
  <si>
    <t>MC873/853</t>
  </si>
  <si>
    <t>IN-102-00009422-1</t>
  </si>
  <si>
    <t>BĘBEN OKI MC873 BLACK ZAM</t>
  </si>
  <si>
    <t>IN-102-00009423-1</t>
  </si>
  <si>
    <t>BĘBEN OKI MC873 CYAN ORG</t>
  </si>
  <si>
    <t>BĘBEN OKI MC873 CYAN</t>
  </si>
  <si>
    <t>IN-102-00009424-1</t>
  </si>
  <si>
    <t>BĘBEN OKI MC873 CYAN ZAM</t>
  </si>
  <si>
    <t>IN-102-00009425-1</t>
  </si>
  <si>
    <t>BĘBEN OKI MC873 MAGENTA ORG</t>
  </si>
  <si>
    <t>BĘBEN OKI MC873 MAGENTA</t>
  </si>
  <si>
    <t>IN-102-00009426-1</t>
  </si>
  <si>
    <t>BĘBEN OKI MC873 MAGENTA ZAM</t>
  </si>
  <si>
    <t>IN-102-00009427-1</t>
  </si>
  <si>
    <t>BĘBEN OKI MC873 YELLOW ORG</t>
  </si>
  <si>
    <t>BĘBEN OKI MC873 YELLOW</t>
  </si>
  <si>
    <t>IN-102-00009428-1</t>
  </si>
  <si>
    <t>BĘBEN OKI MC873 YELLOW ZAM</t>
  </si>
  <si>
    <t>IN-102-00000114-1</t>
  </si>
  <si>
    <t>BĘBEN RICOH 1013 CZARNY</t>
  </si>
  <si>
    <t>BĘBEN RICOH 3310 TYP 1013</t>
  </si>
  <si>
    <t>LANIER, 5612, LANIER, 5613, LANIER, 5613F, LANIER, 8310, LANIER, LF310, LANIER, LF311, LANIER, LF312, LANIER, LF410, LANIER, LF411, LANIER, LF412, LANIER, LF415E, LANIER, LF416E, GESTETNER, 1302, GESTETNER, 1302F, GESTETNER, 9103, GESTETNER, F104, GESTETNER, F104L, GESTETNER, F530, GESTETNE</t>
  </si>
  <si>
    <t>45000</t>
  </si>
  <si>
    <t>RICOH</t>
  </si>
  <si>
    <t>480-0070, 411113</t>
  </si>
  <si>
    <t>IN-102-00000157-1</t>
  </si>
  <si>
    <t>BĘBEN RICOH 1260</t>
  </si>
  <si>
    <t>IN-102-00004291-1</t>
  </si>
  <si>
    <t>BĘBEN ŚWIATŁOCZUŁY DO SAMSUNG CLX 3305FW CLT-R406S ORG</t>
  </si>
  <si>
    <t>BĘBEN SAMSUNG CLX 3305 FW CLT-R406</t>
  </si>
  <si>
    <t>CLX3305, CLX-3305W, CLX3305FN, CLX3305FW, CLP365, CLP365W, SLC410W, SLC460FW, SLC460W</t>
  </si>
  <si>
    <t>4000</t>
  </si>
  <si>
    <t>SAMSUNG</t>
  </si>
  <si>
    <t>CLT-R406</t>
  </si>
  <si>
    <t>IN-102-00006826-1</t>
  </si>
  <si>
    <t>BĘBEN ŚWIATŁOCZUŁY DO SAMSUNG CLX 3305FW CLT-R406S ZAM</t>
  </si>
  <si>
    <t>IN-102-00004518-1</t>
  </si>
  <si>
    <t>BĘBEN SAMSUNG SCX R6555A ORG</t>
  </si>
  <si>
    <t>BĘBEN SAMSUNG SCX6545/6555N</t>
  </si>
  <si>
    <t>SCX6545N, SCX6555N, SCX6545NX, SCX6555NX</t>
  </si>
  <si>
    <t xml:space="preserve">SCX-R6555A </t>
  </si>
  <si>
    <t>IN-102-00000124-1</t>
  </si>
  <si>
    <t>BĘBEN SAMSUNG SCX R6555A</t>
  </si>
  <si>
    <t>IN-102-00006827-1</t>
  </si>
  <si>
    <t>BENBEN XEROX PHASER 5500 /113R00670/ ORG</t>
  </si>
  <si>
    <t>BĘBEN XEROX PHASER 5500/5550 113R00670</t>
  </si>
  <si>
    <t>PHASER, 5500, PHASER, 5550</t>
  </si>
  <si>
    <t>60000</t>
  </si>
  <si>
    <t>XEROX</t>
  </si>
  <si>
    <t xml:space="preserve">113R00670 </t>
  </si>
  <si>
    <t>IN-102-00000095-1</t>
  </si>
  <si>
    <t>BENBEN XEROX PHASER 5500 /113R00670/</t>
  </si>
  <si>
    <t>IN-102-00000129-1</t>
  </si>
  <si>
    <t>BĘBEN XEROX 6700 BLACK</t>
  </si>
  <si>
    <t>BĘBEN XEROX PHASER 6700DN BLACK</t>
  </si>
  <si>
    <t>PHASER, 6700</t>
  </si>
  <si>
    <t>50000</t>
  </si>
  <si>
    <t xml:space="preserve">108R00974 </t>
  </si>
  <si>
    <t>IN-102-00006828-1</t>
  </si>
  <si>
    <t>BĘBEN XEROX 6700 BLACK ZAM</t>
  </si>
  <si>
    <t>IN-102-00000130-1</t>
  </si>
  <si>
    <t>BĘBEN XEROX 6700 CYAN</t>
  </si>
  <si>
    <t>BĘBEN XEROX PHASER 6700DN CYAN</t>
  </si>
  <si>
    <t>108R00971</t>
  </si>
  <si>
    <t>IN-102-00006829-1</t>
  </si>
  <si>
    <t>BĘBEN XEROX 6700 CYAN ZAM</t>
  </si>
  <si>
    <t>IN-102-00000127-1</t>
  </si>
  <si>
    <t>BĘBEN XEROX 6700 MAGENTA</t>
  </si>
  <si>
    <t>BĘBEN XEROX PHASER 6700DN MAGENTA</t>
  </si>
  <si>
    <t>108R00972</t>
  </si>
  <si>
    <t>IN-102-00006830-1</t>
  </si>
  <si>
    <t>BĘBEN XEROX 6700 MAGENTA ZAM</t>
  </si>
  <si>
    <t>IN-102-00000128-1</t>
  </si>
  <si>
    <t>BĘBEN XEROX 6700 YELLOW</t>
  </si>
  <si>
    <t>BĘBEN XEROX PHASER 6700DN YELLOW</t>
  </si>
  <si>
    <t>108R00973</t>
  </si>
  <si>
    <t>IN-102-00006831-1</t>
  </si>
  <si>
    <t>BĘBEN XEROX 6700 YELLOW ZAM</t>
  </si>
  <si>
    <t>IN-102-00009242-1</t>
  </si>
  <si>
    <t>TAŚMA 5095 ZEBRA GT800 ORG</t>
  </si>
  <si>
    <t>TAŚMA 5095 ZEBRA GT800</t>
  </si>
  <si>
    <t>TAŚMA</t>
  </si>
  <si>
    <t>ZEBRA GT800</t>
  </si>
  <si>
    <t>-</t>
  </si>
  <si>
    <t>ZEBRA</t>
  </si>
  <si>
    <t>IN-102-00009243-1</t>
  </si>
  <si>
    <t>TAŚMA 5095 ZEBRA GT800 ZAM</t>
  </si>
  <si>
    <t>IN-102-00007071-1</t>
  </si>
  <si>
    <t>TAŚMA BIAŁA WINYLOWA 12MM ORG</t>
  </si>
  <si>
    <t>TAŚMA BIAŁA WINYLOWA 12MM</t>
  </si>
  <si>
    <t>white</t>
  </si>
  <si>
    <t>4200, 5200, 6000</t>
  </si>
  <si>
    <t>Rhino</t>
  </si>
  <si>
    <t>S0720600</t>
  </si>
  <si>
    <t>IN-102-00007072-1</t>
  </si>
  <si>
    <t>TAŚMA BIAŁA WINYLOWA 12MM ZAM</t>
  </si>
  <si>
    <t>4201, 5200, 6000</t>
  </si>
  <si>
    <t>IN-102-00007073-1</t>
  </si>
  <si>
    <t>TAŚMA BIAŁA WINYLOWA 9MM ORG</t>
  </si>
  <si>
    <t>TAŚMA BIAŁA WINYLOWA 9MM</t>
  </si>
  <si>
    <t>4202, 5200, 6000</t>
  </si>
  <si>
    <t>S0718580</t>
  </si>
  <si>
    <t>IN-102-00007074-1</t>
  </si>
  <si>
    <t>TAŚMA BIAŁA WINYLOWA 9MM ZAM</t>
  </si>
  <si>
    <t>4203, 5200, 6000</t>
  </si>
  <si>
    <t>IN-102-00007065-1</t>
  </si>
  <si>
    <t>TAŚMA BROTHER TZ-421 ORG</t>
  </si>
  <si>
    <t>TAŚMA BROTHER TZ-421</t>
  </si>
  <si>
    <t>P-TOUCH, E100VP</t>
  </si>
  <si>
    <t>12mmx8m</t>
  </si>
  <si>
    <t>Brother</t>
  </si>
  <si>
    <t>TZe-431</t>
  </si>
  <si>
    <t>IN-102-00007066-1</t>
  </si>
  <si>
    <t>TAŚMA BROTHER TZ-421 ZAM</t>
  </si>
  <si>
    <t>IN-102-00007067-1</t>
  </si>
  <si>
    <t>TAŚMA BROTHER TZ-621 ORG</t>
  </si>
  <si>
    <t>TAŚMA BROTHER TZ-621</t>
  </si>
  <si>
    <t>9mmx8m</t>
  </si>
  <si>
    <t>Tze-621</t>
  </si>
  <si>
    <t>IN-102-00007068-1</t>
  </si>
  <si>
    <t>TAŚMA BROTHER TZ-621 ZAM</t>
  </si>
  <si>
    <t>IN-102-00007069-1</t>
  </si>
  <si>
    <t>TAŚMA BROTHER TZ-S631 ORG</t>
  </si>
  <si>
    <t>TAŚMA BROTHER TZ-S631</t>
  </si>
  <si>
    <t>Tze-S631</t>
  </si>
  <si>
    <t>IN-102-00007070-1</t>
  </si>
  <si>
    <t>TAŚMA BROTHER TZ-S631 ZAM</t>
  </si>
  <si>
    <t>IN-102-00007075-1</t>
  </si>
  <si>
    <t>TAŚMA CZERWONA WINYLOWA 12MM ORG</t>
  </si>
  <si>
    <t>TAŚMA CZERWONA WINYLOWA 12MM</t>
  </si>
  <si>
    <t>4204, 5200, 6000</t>
  </si>
  <si>
    <t>S0718520</t>
  </si>
  <si>
    <t>IN-102-00007076-1</t>
  </si>
  <si>
    <t>TAŚMA CZERWONA WINYLOWA 12MM ZAM</t>
  </si>
  <si>
    <t>4205, 5200, 6000</t>
  </si>
  <si>
    <t>IN-102-00007077-1</t>
  </si>
  <si>
    <t>TAŚMA CZERWONA WINYLOWA 19MM ORG</t>
  </si>
  <si>
    <t>TAŚMA CZERWONA WINYLOWA 19MM</t>
  </si>
  <si>
    <t>4206, 5200, 6000</t>
  </si>
  <si>
    <t>S0718530</t>
  </si>
  <si>
    <t>IN-102-00007078-1</t>
  </si>
  <si>
    <t>TAŚMA CZERWONA WINYLOWA 19MM ZAM</t>
  </si>
  <si>
    <t>4207, 5200, 6000</t>
  </si>
  <si>
    <t>IN-102-00009240-1</t>
  </si>
  <si>
    <t>TAŚMA PRINTRONIX P5205 ORG</t>
  </si>
  <si>
    <t>TAŚMA PRINTRONIX P5205</t>
  </si>
  <si>
    <t>DP600, DP750, DP1000, DP1200, P5005, P5008, P5009, P5010, P5205, P5208, P5209, P5210, P5212, P5214, P5215, P9212</t>
  </si>
  <si>
    <t>50 milionów znaków</t>
  </si>
  <si>
    <t>PRINTTRONIX</t>
  </si>
  <si>
    <t xml:space="preserve">107675-007 </t>
  </si>
  <si>
    <t>IN-102-00009241-1</t>
  </si>
  <si>
    <t>TAŚMA PRINTRONIX P5205 ZAM</t>
  </si>
  <si>
    <t>IN-102-00006900-1</t>
  </si>
  <si>
    <t>TAŚMA WOSKOWO- ŻYWICZNA DO ZEBR TLP 2824 ORG</t>
  </si>
  <si>
    <t>TAŚMA WOSKOWO- ŻYWICZNA DO ZEBR TLP 2824 ROZMIAR 56,9 MM X 74M</t>
  </si>
  <si>
    <t>TLP2824</t>
  </si>
  <si>
    <t>800132-102-R</t>
  </si>
  <si>
    <t>IN-102-00006901-1</t>
  </si>
  <si>
    <t>TAŚMA WOSKOWO- ŻYWICZNA DO ZEBR TLP 2825 ZAM</t>
  </si>
  <si>
    <t>IN-102-00006902-1</t>
  </si>
  <si>
    <t>TAŚMA WOSKOWO-ŻYWICZNA DO ZEBRA ZT220 ORG</t>
  </si>
  <si>
    <t>TAŚMA WOSKOWO-ŻYWICZNA DO ZEBRA ZT220 ROZMIAR 110MM X 300M</t>
  </si>
  <si>
    <t>ZR220</t>
  </si>
  <si>
    <t xml:space="preserve">03200BK11030-R </t>
  </si>
  <si>
    <t>IN-102-00006903-1</t>
  </si>
  <si>
    <t>TAŚMA WOSKOWO-ŻYWICZNA DO ZEBRA ZT221 ZAM</t>
  </si>
  <si>
    <t>IN-102-00009411-1</t>
  </si>
  <si>
    <t>TAŚMA ZEBRA 4800 80MMX450M ORG</t>
  </si>
  <si>
    <t>TAŚMA ZEBRA 4800 80MMX450M</t>
  </si>
  <si>
    <t>ZT230</t>
  </si>
  <si>
    <t>04800BK08045</t>
  </si>
  <si>
    <t>IN-102-00009412-1</t>
  </si>
  <si>
    <t>TAŚMA ZEBRA 4800 80MMX450M ZAM</t>
  </si>
  <si>
    <t>IN-102-00007112-1</t>
  </si>
  <si>
    <t>TAŚMA ZEBRA P330I BLACK ORG</t>
  </si>
  <si>
    <t>TAŚMA ZEBRA P330I BLACK</t>
  </si>
  <si>
    <t>ZEBRA, P310I, P320I, P330I, P420I, P430I, P520I</t>
  </si>
  <si>
    <t>Zebra</t>
  </si>
  <si>
    <t>800015-101</t>
  </si>
  <si>
    <t>IN-102-00007113-1</t>
  </si>
  <si>
    <t>TAŚMA ZEBRA P330I BLACK ZAM</t>
  </si>
  <si>
    <t>IN-102-00007110-1</t>
  </si>
  <si>
    <t>TAŚMA ZEBRA P330I CMYK ORG</t>
  </si>
  <si>
    <t>TAŚMA ZEBRA P330I CMYK</t>
  </si>
  <si>
    <t>800015-440</t>
  </si>
  <si>
    <t>IN-102-00007111-1</t>
  </si>
  <si>
    <t>TAŚMA ZEBRA P330I CMYK ZAM</t>
  </si>
  <si>
    <t>IN-102-00007079-1</t>
  </si>
  <si>
    <t>TAŚMA ŻÓŁTA WINYLOWA 12MM ORG</t>
  </si>
  <si>
    <t>TAŚMA ŻÓŁTA WINYLOWA 12MM</t>
  </si>
  <si>
    <t>4208, 5200, 6000</t>
  </si>
  <si>
    <t>S0718450</t>
  </si>
  <si>
    <t>IN-102-00007080-1</t>
  </si>
  <si>
    <t>TAŚMA ŻÓŁTA WINYLOWA 12MM ZAM</t>
  </si>
  <si>
    <t>4209, 5200, 6000</t>
  </si>
  <si>
    <t>IN-102-00007081-1</t>
  </si>
  <si>
    <t>TAŚMA ŻÓŁTA WINYLOWA 19MM ORG</t>
  </si>
  <si>
    <t>TAŚMA ŻÓŁTA WINYLOWA 19MM</t>
  </si>
  <si>
    <t>4210, 5200, 6000</t>
  </si>
  <si>
    <t>S0718470</t>
  </si>
  <si>
    <t>IN-102-00007082-1</t>
  </si>
  <si>
    <t>TAŚMA ŻÓŁTA WINYLOWA 19MM ZAM</t>
  </si>
  <si>
    <t>4211, 5200, 6000</t>
  </si>
  <si>
    <t>IN-102-00003140-1</t>
  </si>
  <si>
    <t>TONER BROTHER TN-230BK BLACK ORG</t>
  </si>
  <si>
    <t>TONER BROTHER DCP 9010CN BLACK TN230</t>
  </si>
  <si>
    <t>1</t>
  </si>
  <si>
    <t>TONER</t>
  </si>
  <si>
    <t>HL3040CN, HL3070CW, DCP9010CN, MFC9120CN, MFC9320CW, HL3040CN, HL3070CW, DCP9010CN, MFC9120CN, MFC9320CW</t>
  </si>
  <si>
    <t>2200</t>
  </si>
  <si>
    <t xml:space="preserve">TN-230BK </t>
  </si>
  <si>
    <t>IN-102-00001349-1</t>
  </si>
  <si>
    <t>TONER BROTHER TN-230 BLACK</t>
  </si>
  <si>
    <t>IN-102-00003142-1</t>
  </si>
  <si>
    <t>TONER BROTHER TN-230C CYAN ORG</t>
  </si>
  <si>
    <t>TONER BROTHER DCP 9010CN CYAN TN230</t>
  </si>
  <si>
    <t>1400</t>
  </si>
  <si>
    <t xml:space="preserve">TN-230C </t>
  </si>
  <si>
    <t>IN-102-00001350-1</t>
  </si>
  <si>
    <t>TONER BROTHER TN-230 CYAN</t>
  </si>
  <si>
    <t>IN-102-00003144-1</t>
  </si>
  <si>
    <t>TONER BROTHER TN-230M MAGENTA ORG</t>
  </si>
  <si>
    <t>TONER BROTHER DCP 9010CN MAGENTA TN230</t>
  </si>
  <si>
    <t>TN-230M</t>
  </si>
  <si>
    <t>IN-102-00001351-1</t>
  </si>
  <si>
    <t>TONER BROTHER TN-230 MAGENTA</t>
  </si>
  <si>
    <t>IN-102-00003146-1</t>
  </si>
  <si>
    <t>TONER BROTHER TN-230Y YELLOW ORG</t>
  </si>
  <si>
    <t>TONER BROTHER DCP 9010CN YELLOW TN230</t>
  </si>
  <si>
    <t>TN-230Y</t>
  </si>
  <si>
    <t>IN-102-00001354-1</t>
  </si>
  <si>
    <t>TONER BROTHER TN-230 YELLOW</t>
  </si>
  <si>
    <t>IN-102-00006080-1</t>
  </si>
  <si>
    <t>TONER BROTHER HL-2130 TN-2010 ORG</t>
  </si>
  <si>
    <t>TONER BROTHER DCP7057E TN-2010</t>
  </si>
  <si>
    <t>HL-2130, HL2135W, DCP7055, DCP7055W, DCP7057E</t>
  </si>
  <si>
    <t>1000</t>
  </si>
  <si>
    <t>TN-2010</t>
  </si>
  <si>
    <t>IN-102-00006028-1</t>
  </si>
  <si>
    <t>TONER BROTHER HL-2130 TN-2010 ZAM</t>
  </si>
  <si>
    <t>IN-102-00003155-1</t>
  </si>
  <si>
    <t>TONER BROTHER TN-325BK BLACK ORG</t>
  </si>
  <si>
    <t>TONER BROTHER DCP-9055CDN/9270CDN BLECK TN-325BK</t>
  </si>
  <si>
    <t xml:space="preserve">TN-325BK </t>
  </si>
  <si>
    <t>IN-102-00001448-1</t>
  </si>
  <si>
    <t>TONER BROTHER 9055 BLACK</t>
  </si>
  <si>
    <t>IN-102-00003156-1</t>
  </si>
  <si>
    <t>TONER BROTHER TN-325C CYAN ORG</t>
  </si>
  <si>
    <t>TONER BROTHER DCP-9055CDN/9270CDN CYAN TN-325C</t>
  </si>
  <si>
    <t>3500</t>
  </si>
  <si>
    <t>TN-325C</t>
  </si>
  <si>
    <t>IN-102-00001449-1</t>
  </si>
  <si>
    <t>TONER BROTHER 9055 CYAN</t>
  </si>
  <si>
    <t>IN-102-00003157-1</t>
  </si>
  <si>
    <t>TONER BROTHER TN-325M MAGENTA ORG</t>
  </si>
  <si>
    <t>TONER BROTHER DCP-9055CDN/9270CDN MAGENTA TN-325M</t>
  </si>
  <si>
    <t>TN-325M</t>
  </si>
  <si>
    <t>IN-102-00001450-1</t>
  </si>
  <si>
    <t>TONER BROTHER 9055 MAGENTA</t>
  </si>
  <si>
    <t>IN-102-00003159-1</t>
  </si>
  <si>
    <t>TONER BROTHER TN-325Y WYSOKOWYDAJNY YELLOW ORG</t>
  </si>
  <si>
    <t>TONER BROTHER DCP-9055CDN/9270CDN YELLOW TN-325Y</t>
  </si>
  <si>
    <t>TN-325Y</t>
  </si>
  <si>
    <t>IN-102-00001451-1</t>
  </si>
  <si>
    <t>TONER BROTHER 9055 YELLOW</t>
  </si>
  <si>
    <t>IN-102-00003138-1</t>
  </si>
  <si>
    <t>TONER BROTHER TN-2220 BLACK ORG</t>
  </si>
  <si>
    <t>TONER BROTHER HL 2240 TN2220</t>
  </si>
  <si>
    <t>HL2240, HL2240D, HL2250DN, HL2270DW, DCP7060D, DCP7065DN, DCP7070DW, MFC7360N, MFC7460DN, MFC7860DW, FAX2840, FAX2845, FAX2940</t>
  </si>
  <si>
    <t>2600</t>
  </si>
  <si>
    <t>TN-2220</t>
  </si>
  <si>
    <t>IN-102-00001400-1</t>
  </si>
  <si>
    <t>TONER BROTHER TN2220</t>
  </si>
  <si>
    <t>IN-102-00003180-1</t>
  </si>
  <si>
    <t>TONER DO BROTHER TN2000</t>
  </si>
  <si>
    <t>TONER BROTHER HL-2030 TN2000</t>
  </si>
  <si>
    <t>2500</t>
  </si>
  <si>
    <t>TN-2000 TN-350</t>
  </si>
  <si>
    <t>IN-102-00001356-1</t>
  </si>
  <si>
    <t>TONER BROTHER TN2000</t>
  </si>
  <si>
    <t>IN-102-00005056-1</t>
  </si>
  <si>
    <t>TONER BROTHER TN-2005 BLACK ORG</t>
  </si>
  <si>
    <t>TONER BROTHER HL-2035 TN2005</t>
  </si>
  <si>
    <t>1500</t>
  </si>
  <si>
    <t>TN-2005</t>
  </si>
  <si>
    <t>IN-102-00001319-1</t>
  </si>
  <si>
    <t>TONER BROTHER HL2035 TN2005</t>
  </si>
  <si>
    <t>IN-102-00003136-1</t>
  </si>
  <si>
    <t>TONER BROTHER TN-2120 BLACK ORG</t>
  </si>
  <si>
    <t>TONER BROTHER HL-2150 TN2120</t>
  </si>
  <si>
    <t>TN-2120</t>
  </si>
  <si>
    <t>IN-102-00001329-1</t>
  </si>
  <si>
    <t>TONER BROTHER TN 2120</t>
  </si>
  <si>
    <t>IN-102-00001421-1</t>
  </si>
  <si>
    <t>TONER BROTHER TN 135 (DCP9040,9045) CZARNY</t>
  </si>
  <si>
    <t>TONER BROTHER HL4040/4050/9840 B-135 BLACK</t>
  </si>
  <si>
    <t>5000</t>
  </si>
  <si>
    <t xml:space="preserve">TN-135BK </t>
  </si>
  <si>
    <t>IN-102-00001345-1</t>
  </si>
  <si>
    <t>TONER BROTHER B-135 BLACK</t>
  </si>
  <si>
    <t>IN-102-00001422-1</t>
  </si>
  <si>
    <t>TONER BROTHER TN 135 (DCP9040,9045) CYAN</t>
  </si>
  <si>
    <t>TONER BROTHER HL4040/4050/9840 B-135CC-CYAN</t>
  </si>
  <si>
    <t>TN-135C</t>
  </si>
  <si>
    <t>IN-102-00001346-1</t>
  </si>
  <si>
    <t>TONER BROTHER B-135CC-CYAN</t>
  </si>
  <si>
    <t>IN-102-00001423-1</t>
  </si>
  <si>
    <t>TONER BROTHER TN 135 (DCP9040,9045) MAGENTA</t>
  </si>
  <si>
    <t>TONER BROTHER HL4040/4050/9840 B-135MC-MAGENTA</t>
  </si>
  <si>
    <t>TN-135M</t>
  </si>
  <si>
    <t>IN-102-00001347-1</t>
  </si>
  <si>
    <t>TONER BROTHER B-135MC-MAGENTA</t>
  </si>
  <si>
    <t>IN-102-00001424-1</t>
  </si>
  <si>
    <t>TONER BROTHER TN 135 (DCP9040.9045) YELLOW</t>
  </si>
  <si>
    <t>TONER BROTHER HL4040/4050/9840 B-135YC-YELLOW</t>
  </si>
  <si>
    <t>TN-135Y</t>
  </si>
  <si>
    <t>IN-102-00001348-1</t>
  </si>
  <si>
    <t>TONER BROTHER B-135YC-YELLOW</t>
  </si>
  <si>
    <t>IN-102-00005059-1</t>
  </si>
  <si>
    <t>TONER BROTHER TN-3170 BLACK ORG</t>
  </si>
  <si>
    <t>TONER BROTHER HL-5250 TN3170</t>
  </si>
  <si>
    <t>7000</t>
  </si>
  <si>
    <t xml:space="preserve">TN-3170 </t>
  </si>
  <si>
    <t>IN-102-00003150-1</t>
  </si>
  <si>
    <t>TONER BROTHER TN-3170 BLACK ZAM</t>
  </si>
  <si>
    <t>IN-102-00003160-1</t>
  </si>
  <si>
    <t>TONER BROTHER TN-3280 BLACK ORG</t>
  </si>
  <si>
    <t>TONER BROTHER HL-5350/5380/8085 TN3280</t>
  </si>
  <si>
    <t>CITIZEN, 120D, 140, 180D, SWIFT, 9, 24, 90, 90S, 240S</t>
  </si>
  <si>
    <t>8000</t>
  </si>
  <si>
    <t>TN-3280</t>
  </si>
  <si>
    <t>IN-102-00001352-1</t>
  </si>
  <si>
    <t>TONER BROTHER TN3280</t>
  </si>
  <si>
    <t>IN-102-00003164-1</t>
  </si>
  <si>
    <t>TONER BROTHER TN-3380 BLACK ORG</t>
  </si>
  <si>
    <t>TONER BROTHER MFC8510DN TN-3380</t>
  </si>
  <si>
    <t>TN-3380</t>
  </si>
  <si>
    <t>IN-102-00003163-1</t>
  </si>
  <si>
    <t>TONER BROTHER TN-3380</t>
  </si>
  <si>
    <t>IN-102-00006904-1</t>
  </si>
  <si>
    <t>TONER EPSON 9100 BLACK ZAM</t>
  </si>
  <si>
    <t>TONER EPSON ACULASER C9100 BLACK</t>
  </si>
  <si>
    <t xml:space="preserve">C13S050198 </t>
  </si>
  <si>
    <t>IN-102-00001276-1</t>
  </si>
  <si>
    <t>TONER EPSON 9100 BLACK</t>
  </si>
  <si>
    <t>IN-102-00006905-1</t>
  </si>
  <si>
    <t>TONER EPSON 9100 CYAN ZAM</t>
  </si>
  <si>
    <t>TONER EPSON ACULASER C9100 CYAN</t>
  </si>
  <si>
    <t xml:space="preserve">C13S050197 </t>
  </si>
  <si>
    <t>IN-102-00000182-1</t>
  </si>
  <si>
    <t>TONER EPSON 9100 CYAN</t>
  </si>
  <si>
    <t>IN-102-00006906-1</t>
  </si>
  <si>
    <t>TONER EPSON 9100 MAGENTA ZAM</t>
  </si>
  <si>
    <t>TONER EPSON ACULASER C9100 MAGENTA</t>
  </si>
  <si>
    <t xml:space="preserve">C13S050196 </t>
  </si>
  <si>
    <t>IN-102-00001273-1</t>
  </si>
  <si>
    <t>TONER EPSON 9100 MAGENTA</t>
  </si>
  <si>
    <t>IN-102-00006907-1</t>
  </si>
  <si>
    <t>TONER EPSON 9100 YELLOW ZAM</t>
  </si>
  <si>
    <t>TONER EPSON ACULASER C9100 YELLOW</t>
  </si>
  <si>
    <t xml:space="preserve">C13S050195 </t>
  </si>
  <si>
    <t>IN-102-00001274-1</t>
  </si>
  <si>
    <t>TONER EPSON 9100 YELLOW</t>
  </si>
  <si>
    <t>IN-102-00001314-1</t>
  </si>
  <si>
    <t>TONER HP P1005/1006</t>
  </si>
  <si>
    <t>TONER HP 1005 CB435A</t>
  </si>
  <si>
    <t>P1005, P1006, P105, P1006</t>
  </si>
  <si>
    <t>CB435A</t>
  </si>
  <si>
    <t>IN-102-00001315-1</t>
  </si>
  <si>
    <t>TONER ZAMIENNIK HP P1005</t>
  </si>
  <si>
    <t>IN-102-00001138-1</t>
  </si>
  <si>
    <t>TONER DO DRUKARKI HP 1010/1020 Q2612A</t>
  </si>
  <si>
    <t>TONER HP 1020 Q2612A</t>
  </si>
  <si>
    <t>LJ1010, LJ1012, LJ1015, LJ1018, LJ1020, LJ1022, LJ3015, LJ3020, LJ3030, LJ3050, LJ3052, LJ3055, LJM1005, LJM1319</t>
  </si>
  <si>
    <t>2000</t>
  </si>
  <si>
    <t>Q2612A</t>
  </si>
  <si>
    <t>IN-102-00001151-1</t>
  </si>
  <si>
    <t>TONER ZAMIENNIK HP 1010/1020</t>
  </si>
  <si>
    <t xml:space="preserve"> IN-102-00001098-1</t>
  </si>
  <si>
    <t>TONER HP 1100 C4092A</t>
  </si>
  <si>
    <t>LJ1100, LJ3200</t>
  </si>
  <si>
    <t xml:space="preserve">C4092A </t>
  </si>
  <si>
    <t>IN-102-00001099-1</t>
  </si>
  <si>
    <t>TONER ZAMIENNIK HP 1100</t>
  </si>
  <si>
    <t>IN-102-00005191-1</t>
  </si>
  <si>
    <t>TONER HP CE285A BLACK ORG</t>
  </si>
  <si>
    <t>TONER HP 1102 CE285A</t>
  </si>
  <si>
    <t>P1102, M1132, M1212, M1217</t>
  </si>
  <si>
    <t>1600</t>
  </si>
  <si>
    <t>CE285A</t>
  </si>
  <si>
    <t>IN-102-00001332-1</t>
  </si>
  <si>
    <t>TONER HP P1102 CE285A</t>
  </si>
  <si>
    <t>IN-102-00009569-1</t>
  </si>
  <si>
    <t>TONER HP 1200 C7115X</t>
  </si>
  <si>
    <t>LJ1200, LJ1220, LJ3300, LJ3320, LJ3380</t>
  </si>
  <si>
    <t>C7115X</t>
  </si>
  <si>
    <t>IN-102-00001097-1</t>
  </si>
  <si>
    <t>TONER ZAMIENNIK HP 1200</t>
  </si>
  <si>
    <t>IN-102-00001096-1</t>
  </si>
  <si>
    <t>TONER HP 1200/1000 C7115A</t>
  </si>
  <si>
    <t>TONER HP 1200 C7115A</t>
  </si>
  <si>
    <t xml:space="preserve">LJ1000, LJ1005, </t>
  </si>
  <si>
    <t>C7115A</t>
  </si>
  <si>
    <t>IN-102-00009570</t>
  </si>
  <si>
    <t>TONER ZAMIENNIK C7115A</t>
  </si>
  <si>
    <t>IN-102-00001333-1</t>
  </si>
  <si>
    <t>TONER CP1215 BLACK CB540A.</t>
  </si>
  <si>
    <t>TONER HP 1215/1515 BLACK CB540A</t>
  </si>
  <si>
    <t>CP1215, CP1515, CP1518, CM1312</t>
  </si>
  <si>
    <t>CB540A</t>
  </si>
  <si>
    <t>IN-102-00006909-1</t>
  </si>
  <si>
    <t>TONER CP1215 BLACK CB540A ZAM</t>
  </si>
  <si>
    <t>IN-102-00006910-1</t>
  </si>
  <si>
    <t>TONER HP 1215 CYAN ORG</t>
  </si>
  <si>
    <t>TONER HP 1215/1515 CYAN CB541A</t>
  </si>
  <si>
    <t xml:space="preserve">CB541A </t>
  </si>
  <si>
    <t>IN-102-00001306-1</t>
  </si>
  <si>
    <t>TONER ZAMIENNIK HP 1215 CYAN</t>
  </si>
  <si>
    <t>IN-102-00006911-1</t>
  </si>
  <si>
    <t>TONER HP 1215 MAGENTA ORG</t>
  </si>
  <si>
    <t>TONER HP 1215/1515 MAGENTA CB543A</t>
  </si>
  <si>
    <t xml:space="preserve">CB543A </t>
  </si>
  <si>
    <t>IN-102-00001308-1</t>
  </si>
  <si>
    <t>TONER ZAMIENNIK HP 1215 MAGENTA</t>
  </si>
  <si>
    <t>IN-102-00006912-1</t>
  </si>
  <si>
    <t>TONER HP 1215 YELLOW ORG</t>
  </si>
  <si>
    <t>TONER HP 1215/1515 YELLOW CB542A</t>
  </si>
  <si>
    <t>CB542A</t>
  </si>
  <si>
    <t>IN-102-00001307-1</t>
  </si>
  <si>
    <t>TONER ZAMIENNIK HP 1215 YELLOW</t>
  </si>
  <si>
    <t>IN-102-00001139-1</t>
  </si>
  <si>
    <t>TONER 1300 Q2613A</t>
  </si>
  <si>
    <t>TONER HP 1300 Q2613A</t>
  </si>
  <si>
    <t>LJ1300</t>
  </si>
  <si>
    <t>Q2613x</t>
  </si>
  <si>
    <t>IN-102-00001149-1</t>
  </si>
  <si>
    <t>TONER ZAMIENNIK HP 1300</t>
  </si>
  <si>
    <t>IN-102-00009571-1</t>
  </si>
  <si>
    <t>TONER ORYGINALNY Q5949X</t>
  </si>
  <si>
    <t>TONER HP 1320 Q5949X</t>
  </si>
  <si>
    <t>LJ1320, LJ3390, LJ3392</t>
  </si>
  <si>
    <t>6000</t>
  </si>
  <si>
    <t>Q5949x</t>
  </si>
  <si>
    <t>IN-102-00009572-1</t>
  </si>
  <si>
    <t>TONER ZAMIENNIK Q5949X</t>
  </si>
  <si>
    <t>IN-102-00009573-1</t>
  </si>
  <si>
    <t>TONER ORYGINALNY Q5949A</t>
  </si>
  <si>
    <t>TONER HP 1160 Q5949A</t>
  </si>
  <si>
    <t>LJ1160</t>
  </si>
  <si>
    <t>IN-102-00009574-1</t>
  </si>
  <si>
    <t>TONER ZAMIENNIK Q5949A</t>
  </si>
  <si>
    <t>IN-102-00005176-1</t>
  </si>
  <si>
    <t>TONER HP CB436A BLACK ORG</t>
  </si>
  <si>
    <t>TONER HP 1505 CB436A</t>
  </si>
  <si>
    <t>P1505, M1120, M1522</t>
  </si>
  <si>
    <t>CB436A</t>
  </si>
  <si>
    <t>IN-102-00001331-1</t>
  </si>
  <si>
    <t>TONER HP P1505 CB 436A CZARNY</t>
  </si>
  <si>
    <t>IN-102-00001260-1</t>
  </si>
  <si>
    <t>TONER DO 2015 Q7553X</t>
  </si>
  <si>
    <t>TONER HP 2015 Q7553A</t>
  </si>
  <si>
    <t>P2014, P2015, M2727</t>
  </si>
  <si>
    <t>Q7553x</t>
  </si>
  <si>
    <t>IN-102-00001280-1</t>
  </si>
  <si>
    <t>TONER ZAMIENNIK 2015X CZARNY</t>
  </si>
  <si>
    <t>IN-102-00001373-1</t>
  </si>
  <si>
    <t>TONER HP 2055DN CE505X</t>
  </si>
  <si>
    <t>TONER HP 2055DN CE505A</t>
  </si>
  <si>
    <t>P2035, P2055</t>
  </si>
  <si>
    <t>6500</t>
  </si>
  <si>
    <t>CE505X</t>
  </si>
  <si>
    <t>IN-102-00005195-1</t>
  </si>
  <si>
    <t>TONER HP CE505X ZAM</t>
  </si>
  <si>
    <t>IN-102-00001344-1</t>
  </si>
  <si>
    <t>TONER TONER HP 2420 6511A</t>
  </si>
  <si>
    <t>TONER HP 2420 Q6511A</t>
  </si>
  <si>
    <t>LJ2410, LJ2420, LJ2430</t>
  </si>
  <si>
    <t>Q6511X</t>
  </si>
  <si>
    <t>IN-102-00001141-1</t>
  </si>
  <si>
    <t>TONER ZAMIENNIK HP 2420</t>
  </si>
  <si>
    <t>IN-102-00001175-1</t>
  </si>
  <si>
    <t>TONER HP 2550 BLACK</t>
  </si>
  <si>
    <t>TONER HP 2820 BLACK Q3960A</t>
  </si>
  <si>
    <t>Q3960A</t>
  </si>
  <si>
    <t>IN-102-00001234-1</t>
  </si>
  <si>
    <t>TONER ZAMIENNIK 2550 CZARNY</t>
  </si>
  <si>
    <t>IN-102-00001174-1</t>
  </si>
  <si>
    <t>TONER HP 2550 CYAN</t>
  </si>
  <si>
    <t>TONER HP 2820 CYAN Q3961A</t>
  </si>
  <si>
    <t>Q3961A</t>
  </si>
  <si>
    <t>IN-102-00001235-1</t>
  </si>
  <si>
    <t>TONER ZAMIENNIK 2550 CYAN 3846</t>
  </si>
  <si>
    <t>IN-102-00001176-1</t>
  </si>
  <si>
    <t>TONER HP 2550 MAGENTA</t>
  </si>
  <si>
    <t>TONER HP 2820 MAGENTA Q3963A</t>
  </si>
  <si>
    <t>Q3963A</t>
  </si>
  <si>
    <t>IN-102-00001237-1</t>
  </si>
  <si>
    <t>TONER ZAMIENNIK 2550 MAGENTA 3847</t>
  </si>
  <si>
    <t>IN-102-00001177-1</t>
  </si>
  <si>
    <t>TONER HP 2550 YELLOW</t>
  </si>
  <si>
    <t>TONER HP 2820 YELLOW Q3962A</t>
  </si>
  <si>
    <t>Q3962A</t>
  </si>
  <si>
    <t>IN-102-00001236-1</t>
  </si>
  <si>
    <t>TONER ZAMIENNIK YELLOW 2550 3848</t>
  </si>
  <si>
    <t>IN-102-00006913-1</t>
  </si>
  <si>
    <t>TONER HP 4200 (1338) ORG</t>
  </si>
  <si>
    <t>TONER HP 4200 Q1338A</t>
  </si>
  <si>
    <t>LJ4200</t>
  </si>
  <si>
    <t>Q1338A</t>
  </si>
  <si>
    <t>IN-102-00001136-1</t>
  </si>
  <si>
    <t>TONER ZAMIENNIK HP 4200 (1338)</t>
  </si>
  <si>
    <t>IN-102-00001144-1</t>
  </si>
  <si>
    <t>TONER HP 4250/4350 Q5942</t>
  </si>
  <si>
    <t>TONER HP 4250/4350 Q5942A</t>
  </si>
  <si>
    <t>LJ4250, LJ4350</t>
  </si>
  <si>
    <t>Q5942X</t>
  </si>
  <si>
    <t>IN-102-00001142-1</t>
  </si>
  <si>
    <t>TONER 4250/4350 ZAMIENNIK</t>
  </si>
  <si>
    <t>IN-102-00001157-1</t>
  </si>
  <si>
    <t>TONER HP 5550 BLACK</t>
  </si>
  <si>
    <t>TONER HP 5500 BLACK C9730A</t>
  </si>
  <si>
    <t>CLJ5500, CLJ5500DN, CLJ5500DTN, CLJ5500HDN, CLJ5500N, HP, COLOR, LASERJET, 5550, CLJ5550DN, CLJ5550DTN, CLJ5550HDN, CLJ5550N</t>
  </si>
  <si>
    <t>13000</t>
  </si>
  <si>
    <t>C9730A</t>
  </si>
  <si>
    <t>IN-102-00001232-1</t>
  </si>
  <si>
    <t>TONER 5550 ZAMIENNIK</t>
  </si>
  <si>
    <t>IN-102-00001158-1</t>
  </si>
  <si>
    <t>TONER HP 5550 CYAN</t>
  </si>
  <si>
    <t>TONER HP 5500 CYAN C9731A</t>
  </si>
  <si>
    <t>C9731A</t>
  </si>
  <si>
    <t>IN-102-00005969-1</t>
  </si>
  <si>
    <t>TONER HP CLJ 5550DN CYAN ZAM</t>
  </si>
  <si>
    <t>IN-102-00001159-1</t>
  </si>
  <si>
    <t>TONER HP 5550 MAGENTA</t>
  </si>
  <si>
    <t>TONER HP 5500 MAGENTA C9733A</t>
  </si>
  <si>
    <t>C9733A</t>
  </si>
  <si>
    <t>IN-102-00005970-1</t>
  </si>
  <si>
    <t>TONER HP CLJ 5550DN MAGENTA ZAM</t>
  </si>
  <si>
    <t>IN-102-00001160-1</t>
  </si>
  <si>
    <t>TONER HP 5550 YELLOW</t>
  </si>
  <si>
    <t>TONER HP 5500 YELLOW C9732A</t>
  </si>
  <si>
    <t>C9732A</t>
  </si>
  <si>
    <t>IN-102-00005971-1</t>
  </si>
  <si>
    <t>TONER HP CLJ 5550DN YELLOW ZAM</t>
  </si>
  <si>
    <t>IN-102-00001094-1</t>
  </si>
  <si>
    <t>TONER ZAMIENNIK HP 5L/6L</t>
  </si>
  <si>
    <t>TONER HP 5L/6L C3906A</t>
  </si>
  <si>
    <t>LJ3100, LJ3100SE, LJ3100XI, LJ3150, LJ3150SE, LJ3150XI, LJ5L, LJ5LFS, LJ5LXTRA, LJ6L, LJ6LSE, LJ6LXI</t>
  </si>
  <si>
    <t>C3906A</t>
  </si>
  <si>
    <t>IN-102-00001095-1</t>
  </si>
  <si>
    <t>TONER ZAMIENNIK 5L/6L</t>
  </si>
  <si>
    <t>IN-102-00001119-1</t>
  </si>
  <si>
    <t>TONER HP 5P/6P/5MP/6MP</t>
  </si>
  <si>
    <t>TONER HP 5P C3903A</t>
  </si>
  <si>
    <t>LJ5MP, LJ5P, LJ6MP, LJ6P, LJ6PSI, LJ6PXI, LJ6PSE</t>
  </si>
  <si>
    <t>C3903A</t>
  </si>
  <si>
    <t>IN-102-00001103-1</t>
  </si>
  <si>
    <t>TONER ZAMIENNIK 5P 3903</t>
  </si>
  <si>
    <t>IN-102-00006914-1</t>
  </si>
  <si>
    <t>TONER HP CP 1025 BLACK ZAM</t>
  </si>
  <si>
    <t>TONER HP CP1025NW BLACK CE310A</t>
  </si>
  <si>
    <t>CLJPROCP1025, CLJPROCP1025NW, CLJPRO100M175A, CLJPRO100M175NW, TOPSHOTPROM275</t>
  </si>
  <si>
    <t>1200</t>
  </si>
  <si>
    <t>CE310A</t>
  </si>
  <si>
    <t>IN-102-00001390-1</t>
  </si>
  <si>
    <t>TONER HP CP 1025 BLACK</t>
  </si>
  <si>
    <t>IN-102-00006915-1</t>
  </si>
  <si>
    <t>TONER HP CP 1025 CYAN ZAM</t>
  </si>
  <si>
    <t>TONER HP CP1025NW CYAN CE311A</t>
  </si>
  <si>
    <t>CE311A</t>
  </si>
  <si>
    <t>IN-102-00001391-1</t>
  </si>
  <si>
    <t>TONER HP CP 1025 CYAN</t>
  </si>
  <si>
    <t>IN-102-00006916-1</t>
  </si>
  <si>
    <t>TONER HP CP 1025 MAGENTA ZAM</t>
  </si>
  <si>
    <t>TONER HP CP1025NW MAGENTA CE313A</t>
  </si>
  <si>
    <t>CE312A</t>
  </si>
  <si>
    <t>IN-102-00001393-1</t>
  </si>
  <si>
    <t>TONER HP CP 1025 MAGENTA</t>
  </si>
  <si>
    <t>IN-102-00006917-1</t>
  </si>
  <si>
    <t>TONER HP CP 1025 YELLOW ZAM</t>
  </si>
  <si>
    <t>TONER HP CP1025NW YELLOW CE312A</t>
  </si>
  <si>
    <t>CE313A</t>
  </si>
  <si>
    <t>IN-102-00001392-1</t>
  </si>
  <si>
    <t>TONER HP CP 1025 YELLOW</t>
  </si>
  <si>
    <t>IN-102-00006918-1</t>
  </si>
  <si>
    <t>TONER HP LJ 500 M551 HP507A CYAN ORG</t>
  </si>
  <si>
    <t>TONER HP LJ 500 M551 HP507A CYAN</t>
  </si>
  <si>
    <t>M551, M570, M575</t>
  </si>
  <si>
    <t>11000</t>
  </si>
  <si>
    <t>CE400X</t>
  </si>
  <si>
    <t>IN-102-00006919-1</t>
  </si>
  <si>
    <t>TONER HP LJ 500 M551 HP507A CYAN ZAM</t>
  </si>
  <si>
    <t>IN-102-00006920-1</t>
  </si>
  <si>
    <t>TONER HP LJ 500 M551 HP507A MAGENTA ORG</t>
  </si>
  <si>
    <t>TONER HP LJ 500 M551 HP507A MAGENTA</t>
  </si>
  <si>
    <t>CE401X</t>
  </si>
  <si>
    <t>IN-102-00006921-1</t>
  </si>
  <si>
    <t>TONER HP LJ 500 M551 HP507A MAGENTA ZAM</t>
  </si>
  <si>
    <t>IN-102-00006922-1</t>
  </si>
  <si>
    <t>TONER HP LJ 500 M551 HP507A YELLOW ORG</t>
  </si>
  <si>
    <t>TONER HP LJ 500 M551 HP507A YELLOW</t>
  </si>
  <si>
    <t>CE402X</t>
  </si>
  <si>
    <t>IN-102-00006923-1</t>
  </si>
  <si>
    <t>TONER HP LJ 500 M551 HP507A YELLOW ZAM</t>
  </si>
  <si>
    <t>IN-102-00006924-1</t>
  </si>
  <si>
    <t>TONER HP LJ 500 M551 HP507X BLACK ORG</t>
  </si>
  <si>
    <t>TONER HP LJ 500 M551 HP507X BLACK</t>
  </si>
  <si>
    <t>CE403X</t>
  </si>
  <si>
    <t>IN-102-00003252-1</t>
  </si>
  <si>
    <t>TONER HP LJ HP507X BLACK ZAM</t>
  </si>
  <si>
    <t>IN-102-00007025-1</t>
  </si>
  <si>
    <t>TONER HP LJ PRO 200 131AC ORG</t>
  </si>
  <si>
    <t>TONER HP LJ PRO 200 131AC</t>
  </si>
  <si>
    <t>HP LJ  PRO 200,  MFP276N, M251N, COLOR 251NW</t>
  </si>
  <si>
    <t>CF211A</t>
  </si>
  <si>
    <t>IN-102-00007026-1</t>
  </si>
  <si>
    <t>TONER HP LJ PRO 200 131AC ZAM</t>
  </si>
  <si>
    <t>IN-102-00007029-1</t>
  </si>
  <si>
    <t>TONER HP LJ PRO 200 131AM ORG</t>
  </si>
  <si>
    <t>TONER HP LJ PRO 200 131AM</t>
  </si>
  <si>
    <t>CF213A</t>
  </si>
  <si>
    <t>IN-102-00007030-1</t>
  </si>
  <si>
    <t>TONER HP LJ PRO 200 131AM ZAM</t>
  </si>
  <si>
    <t>IN-102-00007027-1</t>
  </si>
  <si>
    <t>TONER HP LJ PRO 200 131AY ORG</t>
  </si>
  <si>
    <t>TONER HP LJ PRO 200 131AY</t>
  </si>
  <si>
    <t>CF212A</t>
  </si>
  <si>
    <t>IN-102-00007028-1</t>
  </si>
  <si>
    <t>TONER HP LJ PRO 200 131AY ZAM</t>
  </si>
  <si>
    <t>IN-102-00007023-1</t>
  </si>
  <si>
    <t>TONER HP LJ PRO 200 131XB ORG</t>
  </si>
  <si>
    <t>TONER HP LJ PRO 200 131XB</t>
  </si>
  <si>
    <t>CF210X</t>
  </si>
  <si>
    <t>IN-102-00007024-1</t>
  </si>
  <si>
    <t>TONER HP LJ PRO 200 131XB ZAM</t>
  </si>
  <si>
    <t>IN-102-00001431-1</t>
  </si>
  <si>
    <t>TONER HP P1606 CE278</t>
  </si>
  <si>
    <t>TONER HP P1606 CE278A</t>
  </si>
  <si>
    <t>M1536DNF, P1566, P1606DN</t>
  </si>
  <si>
    <t>2100</t>
  </si>
  <si>
    <t>CE278A</t>
  </si>
  <si>
    <t>IN-102-00005190-1</t>
  </si>
  <si>
    <t>TONER HP CE278A ZAM</t>
  </si>
  <si>
    <t>IN-102-00007020-1</t>
  </si>
  <si>
    <t>TONER KYOCERA 3010I TK-7105 ORG</t>
  </si>
  <si>
    <t>TONER KYOCERA 3010I TK-7105</t>
  </si>
  <si>
    <t>KYOCERA, 3010I</t>
  </si>
  <si>
    <t>TK-7105</t>
  </si>
  <si>
    <t>IN-102-00007021-1</t>
  </si>
  <si>
    <t>TONER KYOCERA 3010I TK-7105 ZAM</t>
  </si>
  <si>
    <t>IN-102-00006928-1</t>
  </si>
  <si>
    <t>TONER KYOCERA 3051 TK-8305 BLACK ORG</t>
  </si>
  <si>
    <t>TONER KYOCERA 3051 TK-8305 BLACK</t>
  </si>
  <si>
    <t>3050CI, 3051CI, 3550CI, 3551CI</t>
  </si>
  <si>
    <t xml:space="preserve">TK-8305K </t>
  </si>
  <si>
    <t>IN-102-00006054-1</t>
  </si>
  <si>
    <t>TONER KYOCERA 3051 TK-8305 BLACK ZAM</t>
  </si>
  <si>
    <t>IN-102-00006929-1</t>
  </si>
  <si>
    <t>TONER KYOCERA 3051 TK-8305 CYAN ORG</t>
  </si>
  <si>
    <t>TONER KYOCERA 3051 TK-8305 CYAN</t>
  </si>
  <si>
    <t>TK-8305C</t>
  </si>
  <si>
    <t>IN-102-00006055-1</t>
  </si>
  <si>
    <t>TONER KYOCERA 3051 TK-8305 CYAN ZAM</t>
  </si>
  <si>
    <t>IN-102-00006930-1</t>
  </si>
  <si>
    <t>TONER KYOCERA 3051 TK-8305 MAGENTA ORG</t>
  </si>
  <si>
    <t>TONER KYOCERA 3051 TK-8305 MAGENTA</t>
  </si>
  <si>
    <t>TK-8305M</t>
  </si>
  <si>
    <t>IN-102-00006056-1</t>
  </si>
  <si>
    <t>TONER KYOCERA 3051 TK-8305 MAGENTA ZAM</t>
  </si>
  <si>
    <t>IN-102-00006931-1</t>
  </si>
  <si>
    <t>TONER KYOCERA 3051 TK-8305 YELLOW ORG</t>
  </si>
  <si>
    <t>TONER KYOCERA 3051 TK-8305 YELLOW</t>
  </si>
  <si>
    <t>TK-8305Y</t>
  </si>
  <si>
    <t>IN-102-00006057-1</t>
  </si>
  <si>
    <t>TONER KYOCERA 3051 TK-8305 YELLOW ZAM</t>
  </si>
  <si>
    <t>IN-102-00009383-1</t>
  </si>
  <si>
    <t>TONER KYOCERA 3510I TK-7205 ORG</t>
  </si>
  <si>
    <t>TONER KYOCERA 3510I TK-7205</t>
  </si>
  <si>
    <t>TASKALFA, 3510I</t>
  </si>
  <si>
    <t>TK-7205</t>
  </si>
  <si>
    <t>IN-102-00009384-1</t>
  </si>
  <si>
    <t>TONER KYOCERA 3510I TK-7205 ZAM</t>
  </si>
  <si>
    <t>IN-102-00006932-1</t>
  </si>
  <si>
    <t>TONER KYOCERA FS C8520 TK-895 BLACK ORG</t>
  </si>
  <si>
    <t>TONER KYOCERA FS C8520 TK-895 BLECK</t>
  </si>
  <si>
    <t>FS-C8020MFP, FS-C8025MFP, FS-C8520MFP, FS-C8525MFP</t>
  </si>
  <si>
    <t>TK-895B</t>
  </si>
  <si>
    <t>IN-102-00006058-1</t>
  </si>
  <si>
    <t>TONER KYOCERA FS C8520 TK-895 BLACK ZAM</t>
  </si>
  <si>
    <t>IN-102-00006933-1</t>
  </si>
  <si>
    <t>TONER KYOCERA FS C8520 TK-895 CYAN ORG</t>
  </si>
  <si>
    <t>TONER KYOCERA FS C8520 TK-895 CYAN</t>
  </si>
  <si>
    <t>TK-895C</t>
  </si>
  <si>
    <t>IN-102-00006059-1</t>
  </si>
  <si>
    <t>TONER KYOCERA FS C8520 TK-895 CYAN ZAM</t>
  </si>
  <si>
    <t>IN-102-00006934-1</t>
  </si>
  <si>
    <t>TONER KYOCERA FS C8520 TK-895 MAGENTA ORG</t>
  </si>
  <si>
    <t>TONER KYOCERA FS C8520 TK-895 MAGENTA</t>
  </si>
  <si>
    <t>TK-895M</t>
  </si>
  <si>
    <t>IN-102-00006060-1</t>
  </si>
  <si>
    <t>TONER KYOCERA FS C8520 TK-895 MAGENTA ZAM</t>
  </si>
  <si>
    <t>IN-102-00006935-1</t>
  </si>
  <si>
    <t>TONER KYOCERA FS C8520 TK-895 YELLOW ORG</t>
  </si>
  <si>
    <t>TONER KYOCERA FS C8520 TK-895 YELLOW</t>
  </si>
  <si>
    <t>TK-895Y</t>
  </si>
  <si>
    <t>IN-102-00006061-1</t>
  </si>
  <si>
    <t>TONER KYOCERA FS C8520 TK-895 YELLOW ZAM</t>
  </si>
  <si>
    <t>IN-102-00001375-1</t>
  </si>
  <si>
    <t>TONER KYOCERA FS TK-110/TK110-E</t>
  </si>
  <si>
    <t>TONER KYOCERA FS TK-110</t>
  </si>
  <si>
    <t>FS1016MFP, FS1116MFP, FS720, FS820, FS920</t>
  </si>
  <si>
    <t>TK-110E</t>
  </si>
  <si>
    <t>IN-102-00005250-1</t>
  </si>
  <si>
    <t>TONER KYOCERA FS-1016M TK-110 BLACK ZAM</t>
  </si>
  <si>
    <t>IN-102-00001127-1</t>
  </si>
  <si>
    <t>TONER KYOCERA FS 100O TK-17</t>
  </si>
  <si>
    <t>TONER KYOCERA FS-1000 TK-17</t>
  </si>
  <si>
    <t>FS1000, FS1000+, FS1010, FS1050</t>
  </si>
  <si>
    <t>TK-17</t>
  </si>
  <si>
    <t>IN-102-00004704-1</t>
  </si>
  <si>
    <t>KASETA Z TONEREM KYOCERA TK-17</t>
  </si>
  <si>
    <t>IN-102-00005271-1</t>
  </si>
  <si>
    <t>TONER KYOCERA TK 120 BLACK ORG</t>
  </si>
  <si>
    <t>TONER KYOCERA FS-1030 TK-120</t>
  </si>
  <si>
    <t>FS1030D</t>
  </si>
  <si>
    <t>7200</t>
  </si>
  <si>
    <t>TK-120</t>
  </si>
  <si>
    <t>IN-102-00001297-1</t>
  </si>
  <si>
    <t>TONER KYOCERA ZAMIENNIK TK 120</t>
  </si>
  <si>
    <t>IN-102-00001436-1</t>
  </si>
  <si>
    <t>TONER KYOCERA FS-1035 TK -1140</t>
  </si>
  <si>
    <t>TONER KYOCERA FS-1035 MFP/1135MFP TK-1140</t>
  </si>
  <si>
    <t>FS1035MFP, FS1135MFP, ECOSYS, M2035DN, ECOSYS, M2535DN</t>
  </si>
  <si>
    <t xml:space="preserve">TK-1140 </t>
  </si>
  <si>
    <t>IN-102-00005251-1</t>
  </si>
  <si>
    <t>TONER KYOCERA FS-1035 TK-1140 BLACK ZAM</t>
  </si>
  <si>
    <t>IN-102-00003327-1</t>
  </si>
  <si>
    <t>TONER KYOCERA TK-130 BLACK ORG</t>
  </si>
  <si>
    <t>TONER KYOCERA FS-1300 TK-130</t>
  </si>
  <si>
    <t>FS1028MFP, FS1028MFP, FS1128MFP, FS1128, FS1300D, FS1300DN, FS1350DN</t>
  </si>
  <si>
    <t>TK-130</t>
  </si>
  <si>
    <t>IN-102-00001312-1</t>
  </si>
  <si>
    <t>TONER KYOCERA 1300</t>
  </si>
  <si>
    <t>IN-102-00001457-1</t>
  </si>
  <si>
    <t>TONER KYOCERA FS-2100 TK-3100</t>
  </si>
  <si>
    <t>FS2100D, FS2100DN, M3040DN, M3540DN</t>
  </si>
  <si>
    <t>12500</t>
  </si>
  <si>
    <t>TK-3100</t>
  </si>
  <si>
    <t>IN-102-00005255-1</t>
  </si>
  <si>
    <t>TONER KYOCERA FS-2100 TK-3100 BLACK ZAM</t>
  </si>
  <si>
    <t>IN-102-00003335-1</t>
  </si>
  <si>
    <t>TONER KYOCERA TK-350 BLACK ORG</t>
  </si>
  <si>
    <t>TONER KYOCERA FS-3040/3540 TK-350</t>
  </si>
  <si>
    <t>FS3920DN, FS3040MFP, FS3140MFP, FS3040MFP+, FS3140MFP+, FS3540MFP, FS3640MFP</t>
  </si>
  <si>
    <t>TK-350</t>
  </si>
  <si>
    <t>IN-102-00001456-1</t>
  </si>
  <si>
    <t>TONER KYOCERA TK-350</t>
  </si>
  <si>
    <t>IN-102-00005278-1</t>
  </si>
  <si>
    <t>TONER KYOCERA TK 3130 ORG</t>
  </si>
  <si>
    <t>TONER KYOCERA FS-4200DN TK-3130</t>
  </si>
  <si>
    <t>FS-4300DN, FS-4200DN, M3550IDN, M3560IDN</t>
  </si>
  <si>
    <t xml:space="preserve">TK-3130 </t>
  </si>
  <si>
    <t>IN-102-00006936-1</t>
  </si>
  <si>
    <t>TONER KYOCERA TK 3130 ZAM</t>
  </si>
  <si>
    <t>IN-102-00003337-1</t>
  </si>
  <si>
    <t>TONER KYOCERA TK-410 BLACK ORG</t>
  </si>
  <si>
    <t>TONER KYOCERA KM1635</t>
  </si>
  <si>
    <t>KM1620, KM1635, KM1650, KM2020, KM2035, KM2050</t>
  </si>
  <si>
    <t>TK-410</t>
  </si>
  <si>
    <t>IN-102-00005280-1</t>
  </si>
  <si>
    <t>TONER KYOCERA TK 410 KM 2050 ZAM</t>
  </si>
  <si>
    <t>IN-102-00009429-1</t>
  </si>
  <si>
    <t>TONER KYOCERA M6035CIDN TK-5150 BLACK ORG</t>
  </si>
  <si>
    <t>TONER KYOCERA M6035CIDN TK-5150 BLACK</t>
  </si>
  <si>
    <t>FS-C5300DN, FS-C5350DN, ECOSYS P6030CDN, P6035CDN</t>
  </si>
  <si>
    <t>Kyocera</t>
  </si>
  <si>
    <t>TK-560K</t>
  </si>
  <si>
    <t>IN-102-00009386-1</t>
  </si>
  <si>
    <t>TONER KYOCERA M6035CIDN TK-5150 BLACK ZAM</t>
  </si>
  <si>
    <t>IN-102-00009387-1</t>
  </si>
  <si>
    <t>TONER KYOCERA M6035CIDN TK-5150 CYAN ORG</t>
  </si>
  <si>
    <t>TONER KYOCERA M6035CIDN TK-5150 CYAN</t>
  </si>
  <si>
    <t>TK-560C</t>
  </si>
  <si>
    <t>IN-102-00009388-1</t>
  </si>
  <si>
    <t>TONER KYOCERA M6035CIDN TK-5150 CYAN ZAM</t>
  </si>
  <si>
    <t>IN-102-00009389-1</t>
  </si>
  <si>
    <t>TONER KYOCERA M6035CIDN TK-5150 MAGENTA ORG</t>
  </si>
  <si>
    <t>TONER KYOCERA M6035CIDN TK-5150 MAGENTA</t>
  </si>
  <si>
    <t>TK-560M</t>
  </si>
  <si>
    <t>IN-102-00009390-1</t>
  </si>
  <si>
    <t>TONER KYOCERA M6035CIDN TK-5150 MAGENTA ZAM</t>
  </si>
  <si>
    <t>IN-102-00009391-1</t>
  </si>
  <si>
    <t>TONER KYOCERA M6035CIDN TK-5150 YELLOW ORG</t>
  </si>
  <si>
    <t>TONER KYOCERA M6035CIDN TK-5150 YELLOW</t>
  </si>
  <si>
    <t>TK-560Y</t>
  </si>
  <si>
    <t>IN-102-00009392-1</t>
  </si>
  <si>
    <t>TONER KYOCERA M6035CIDN TK-5150 YELLOW ZAM</t>
  </si>
  <si>
    <t>IN-102-00009080-1</t>
  </si>
  <si>
    <t>TONER KYOCERA P6130CDN TK-5140 BLACK ORG</t>
  </si>
  <si>
    <t>TONER KYOCERA P6130CDN TK-5140 BLACK</t>
  </si>
  <si>
    <t>ECOSYS, P6130CDN,, M6030CDN</t>
  </si>
  <si>
    <t>TK-5140K</t>
  </si>
  <si>
    <t>IN-102-00009393-1</t>
  </si>
  <si>
    <t>TONER KYOCERA P6130CDN TK-5140 BLACK ZAM</t>
  </si>
  <si>
    <t>IN-102-00009081-1</t>
  </si>
  <si>
    <t>TONER KYOCERA P6130CDN TK-5140 CYAN ORG</t>
  </si>
  <si>
    <t>TONER KYOCERA P6130CDN TK-5140 CYAN</t>
  </si>
  <si>
    <t>TK-5140C</t>
  </si>
  <si>
    <t>IN-102-00009394-1</t>
  </si>
  <si>
    <t>TONER KYOCERA P6130CDN TK-5140 CYAN ZAM</t>
  </si>
  <si>
    <t>IN-102-00009082-1</t>
  </si>
  <si>
    <t>TONER KYOCERA P6130CDN TK-5140 MAGENTA ORG</t>
  </si>
  <si>
    <t>TONER KYOCERA P6130CDN TK-5140 MAGENTA</t>
  </si>
  <si>
    <t>TK-5140M</t>
  </si>
  <si>
    <t>IN-102-00009395-1</t>
  </si>
  <si>
    <t>TONER KYOCERA P6130CDN TK-5140 MAGENTA ZAM</t>
  </si>
  <si>
    <t>IN-102-00009083-1</t>
  </si>
  <si>
    <t>TONER KYOCERA P6130CDN TK-5140 YELLOW ORG</t>
  </si>
  <si>
    <t>TONER KYOCERA P6130CDN TK-5140 YELLOW</t>
  </si>
  <si>
    <t>TK-5140Y</t>
  </si>
  <si>
    <t>IN-102-00009396-1</t>
  </si>
  <si>
    <t>TONER KYOCERA P6130CDN TK-5140 YELLOW ZAM</t>
  </si>
  <si>
    <t>IN-102-00007017-1</t>
  </si>
  <si>
    <t>TONER KYOCERA TK-1115 BLACK ORG</t>
  </si>
  <si>
    <t>TONER KYOCERA TK-1115 BLACK</t>
  </si>
  <si>
    <t>KYOCERA, FS1041/1220MFP/1320MFP</t>
  </si>
  <si>
    <t>TK-560</t>
  </si>
  <si>
    <t>IN-102-00006506-1</t>
  </si>
  <si>
    <t>TONER KYOCERA TK-1115 BLACK ZAM</t>
  </si>
  <si>
    <t>IN-102-00008727-1</t>
  </si>
  <si>
    <t>TONER KYOCERA TK-3110 ORG</t>
  </si>
  <si>
    <t>TONER KYOCERA TK-3110</t>
  </si>
  <si>
    <t>KYOCERA, FS4100DN</t>
  </si>
  <si>
    <t>TK-3110</t>
  </si>
  <si>
    <t>IN-102-00008728-1</t>
  </si>
  <si>
    <t>TONER KYOCERA TK-3110 ZAM</t>
  </si>
  <si>
    <t>IN-102-00006207-1</t>
  </si>
  <si>
    <t>TONER KYOCERA TK-3150 BLACK ORG</t>
  </si>
  <si>
    <t>TONER KYOCERA TK-3150 BLACK</t>
  </si>
  <si>
    <t>KYOCERA, ECOSYS, M3040IDN/3540IDN</t>
  </si>
  <si>
    <t>TK-3150</t>
  </si>
  <si>
    <t>IN-102-00007018-1</t>
  </si>
  <si>
    <t>TONER KYOCERA TK-3150 BLACK ZAM</t>
  </si>
  <si>
    <t>IN-102-00006219-1</t>
  </si>
  <si>
    <t>TONER KYOCERA TK-6305 ORG</t>
  </si>
  <si>
    <t>TONER KYOCERA TK-6305</t>
  </si>
  <si>
    <t>KYOCERA, 3501I</t>
  </si>
  <si>
    <t>TK-6305</t>
  </si>
  <si>
    <t>IN-102-00007019-1</t>
  </si>
  <si>
    <t>TONER KYOCERA TK-6305 ZAM</t>
  </si>
  <si>
    <t>IN-102-00008718-1</t>
  </si>
  <si>
    <t>TONER KYOCERA TK-8325 BLACK ORG</t>
  </si>
  <si>
    <t>TONER KYOCERA TK-8325 BLACK</t>
  </si>
  <si>
    <t>KYOCERA, TA2551CI</t>
  </si>
  <si>
    <t>TK-8325K</t>
  </si>
  <si>
    <t>IN-102-00008724-1</t>
  </si>
  <si>
    <t>TONER KYOCERA TK-8325 BLACK ZAM</t>
  </si>
  <si>
    <t>IN-102-00008726-1</t>
  </si>
  <si>
    <t>TONER KYOCERA TK-8325 CYAN ORG</t>
  </si>
  <si>
    <t>TONER KYOCERA TK-8325 CYAN</t>
  </si>
  <si>
    <t>TK-8325C</t>
  </si>
  <si>
    <t>IN-102-00008723-1</t>
  </si>
  <si>
    <t>TONER KYOCERA TK-8325 CYAN ZAM</t>
  </si>
  <si>
    <t>IN-102-00008720-1</t>
  </si>
  <si>
    <t>TONER KYOCERA TK-8325 MAGENTA ORG</t>
  </si>
  <si>
    <t>TONER KYOCERA TK-8325 MAGENTA</t>
  </si>
  <si>
    <t>TK-8325M</t>
  </si>
  <si>
    <t>IN-102-00008725-1</t>
  </si>
  <si>
    <t>TONER KYOCERA TK-8325 MAGENTA ZAM</t>
  </si>
  <si>
    <t>IN-102-00008722-1</t>
  </si>
  <si>
    <t>TONER KYOCERA TK-8325 YELLOW ORG</t>
  </si>
  <si>
    <t>TONER KYOCERA TK-8325 YELLOW</t>
  </si>
  <si>
    <t>TK-8325Y</t>
  </si>
  <si>
    <t>IN-102-00008737-1</t>
  </si>
  <si>
    <t>TONER KYOCERA TK-8325 YELLOW ZAM</t>
  </si>
  <si>
    <t>IN-102-00001376-1</t>
  </si>
  <si>
    <t>TONER LEXMARK C524/534 BLACK</t>
  </si>
  <si>
    <t>TONER LEXMARK C534DN BLACK C5240KH</t>
  </si>
  <si>
    <t>C524N, C524DN, C524DTN, C524, C524TN, C534N, C534DN, C534DTN</t>
  </si>
  <si>
    <t xml:space="preserve">C5242KH </t>
  </si>
  <si>
    <t>IN-102-00005903-1</t>
  </si>
  <si>
    <t>TONER LEXMARK C534 BLACK ZAM</t>
  </si>
  <si>
    <t>IN-102-00001377-1</t>
  </si>
  <si>
    <t>TONER LEXMARK C524/534CYAN</t>
  </si>
  <si>
    <t>TONER LEXMARK C534DN CYAN C5240CH</t>
  </si>
  <si>
    <t xml:space="preserve">C5342CX </t>
  </si>
  <si>
    <t>IN-102-00005900-1</t>
  </si>
  <si>
    <t>TONER LEXMARK C534 CYAN ZAM</t>
  </si>
  <si>
    <t>IN-102-00001378-1</t>
  </si>
  <si>
    <t>TONER LEXMARK C524/534 MAGENTA</t>
  </si>
  <si>
    <t>TONER LEXMARK C534DN MAGENTA C5240MH</t>
  </si>
  <si>
    <t xml:space="preserve">C5342MX </t>
  </si>
  <si>
    <t>IN-102-00005901-1</t>
  </si>
  <si>
    <t>TONER LEXMARK C534 MAGENTA ZAM</t>
  </si>
  <si>
    <t>IN-102-00001379-1</t>
  </si>
  <si>
    <t>TONER LEXMARK C524/534 YELLOW</t>
  </si>
  <si>
    <t>TONER LEXMARK C534DN YELLOW C5240YH</t>
  </si>
  <si>
    <t xml:space="preserve">C5342YX </t>
  </si>
  <si>
    <t>IN-102-00005902-1</t>
  </si>
  <si>
    <t>TONER LEXMARK C534 YELLOW ZAM</t>
  </si>
  <si>
    <t>IN-102-00003389-1</t>
  </si>
  <si>
    <t>TONER LEXMARK C734A1KG BLACK ORG</t>
  </si>
  <si>
    <t>TONER LEXMARK C734DN/736DN BLACK</t>
  </si>
  <si>
    <t>X736DE, X738DE, X738DTE, C736DN, C736N, C736DTN</t>
  </si>
  <si>
    <t>C736H2KG</t>
  </si>
  <si>
    <t>IN-102-00001357-1</t>
  </si>
  <si>
    <t>TONER LEXMARK C734 BLACK 734A1KG</t>
  </si>
  <si>
    <t>IN-102-00003386-1</t>
  </si>
  <si>
    <t>TONER LEXMARK C734A1CG CYAN ORG</t>
  </si>
  <si>
    <t>TONER LEXMARK C734DN/736DN CYAN</t>
  </si>
  <si>
    <t>10000</t>
  </si>
  <si>
    <t>C736H2CG</t>
  </si>
  <si>
    <t>IN-102-00001364-1</t>
  </si>
  <si>
    <t>TONER LEXMARK C734 CYAN 734A1CG</t>
  </si>
  <si>
    <t>IN-102-00003391-1</t>
  </si>
  <si>
    <t>TONER LEXMARK C734A1MG MAGENTA ORG</t>
  </si>
  <si>
    <t>TONER LEXMARK C734DN/736DN MAGENTA</t>
  </si>
  <si>
    <t>C736H2MG</t>
  </si>
  <si>
    <t>IN-102-00001363-1</t>
  </si>
  <si>
    <t>TONER LEXMARK C734 MAGENTA 734A1MG</t>
  </si>
  <si>
    <t>IN-102-00003393-1</t>
  </si>
  <si>
    <t>TONER LEXMARK C734A1YG YELLOW ORG</t>
  </si>
  <si>
    <t>TONER LEXMARK C734DN/736DN YELLOW</t>
  </si>
  <si>
    <t>C736H2YG</t>
  </si>
  <si>
    <t>IN-102-00001362-1</t>
  </si>
  <si>
    <t>TONER LEXMARK C734 YELLOW 734A1YG</t>
  </si>
  <si>
    <t>IN-102-00004415-1</t>
  </si>
  <si>
    <t>TONER LEXMARK CS410DN 702HC</t>
  </si>
  <si>
    <t>CS410DN, CS310DN, CS310N, CS410N, CS410DTN</t>
  </si>
  <si>
    <t>3000</t>
  </si>
  <si>
    <t xml:space="preserve">70C0H20 </t>
  </si>
  <si>
    <t>IN-102-00006937-1</t>
  </si>
  <si>
    <t>TONER LEXMARK CS410DN 702HC ZAM</t>
  </si>
  <si>
    <t>IN-102-00004416-1</t>
  </si>
  <si>
    <t>TONER LEXMARK CS410DN 702HK</t>
  </si>
  <si>
    <t xml:space="preserve">70C0H10 </t>
  </si>
  <si>
    <t>IN-102-00006938-1</t>
  </si>
  <si>
    <t>TONER LEXMARK CS410DN 702HK ZAM</t>
  </si>
  <si>
    <t>IN-102-00004417-1</t>
  </si>
  <si>
    <t>TONER LEXMARK CS410DN 702HM</t>
  </si>
  <si>
    <t xml:space="preserve">70C0H30 </t>
  </si>
  <si>
    <t>IN-102-00006939-1</t>
  </si>
  <si>
    <t>TONER LEXMARK CS410DN 702HM ZAM</t>
  </si>
  <si>
    <t>IN-102-00004418-1</t>
  </si>
  <si>
    <t>TONER LEXMARK CS410DN 702HY</t>
  </si>
  <si>
    <t xml:space="preserve">70C0H40 </t>
  </si>
  <si>
    <t>IN-102-00006940-1</t>
  </si>
  <si>
    <t>TONER LEXMARK CS410DN 702HY ZAM</t>
  </si>
  <si>
    <t>IN-102-00009575-1</t>
  </si>
  <si>
    <t>TONER LEXMARK E250A21E ORG</t>
  </si>
  <si>
    <t>TONER LEXMARK E250</t>
  </si>
  <si>
    <t>E250D, E250DN, E350D, E350DN, E352DN</t>
  </si>
  <si>
    <t xml:space="preserve">E250A21E </t>
  </si>
  <si>
    <t>IN-102-00001263-1</t>
  </si>
  <si>
    <t>TONER ZAMIENNIK LEXMARK 250</t>
  </si>
  <si>
    <t>IN-102-00003405-1</t>
  </si>
  <si>
    <t>TONER LEXMARK E260A11E BLACK ORG</t>
  </si>
  <si>
    <t>TONER LEXMARK E260/360</t>
  </si>
  <si>
    <t>E260, E260D, E260DN, E360D, E360DN, E460DN, E460DW, E462DTN</t>
  </si>
  <si>
    <t xml:space="preserve">E260A11E </t>
  </si>
  <si>
    <t>IN-102-00001353-1</t>
  </si>
  <si>
    <t>TONER LEXMARK E260,E360 BLACK</t>
  </si>
  <si>
    <t>IN-102-00005319-1</t>
  </si>
  <si>
    <t>TONER LEXMARK E 232/E232T/E330 2050</t>
  </si>
  <si>
    <t>TONER LEXMARK E330</t>
  </si>
  <si>
    <t>E330, E332N, E340, E342N, E342TN</t>
  </si>
  <si>
    <t xml:space="preserve">34036HE </t>
  </si>
  <si>
    <t>IN-102-00001261-1</t>
  </si>
  <si>
    <t>TONER LEXMARK 232/330/332</t>
  </si>
  <si>
    <t>IN-102-00006209-1</t>
  </si>
  <si>
    <t>TONER LEXMARK MS610DE BLACK ORG</t>
  </si>
  <si>
    <t>TONER LEXMARK MS610DE BLACK</t>
  </si>
  <si>
    <t>LEXMARK, MS410DN/, MS610DE</t>
  </si>
  <si>
    <t>50F2H00</t>
  </si>
  <si>
    <t>IN-102-00005325-1</t>
  </si>
  <si>
    <t>TONER LEXMARK MS-610DE BLACK ZAM</t>
  </si>
  <si>
    <t>TONER LEXMARK MS-610DE BLACK</t>
  </si>
  <si>
    <t>IN-102-00006208-1</t>
  </si>
  <si>
    <t>TONER LEXMARK MX611DE BLACK ORG</t>
  </si>
  <si>
    <t>TONER LEXMARK MX611DE BLACK</t>
  </si>
  <si>
    <t>LEXMARK, MX611DE</t>
  </si>
  <si>
    <t>60F2H00</t>
  </si>
  <si>
    <t>IN-102-00007016-1</t>
  </si>
  <si>
    <t>TONER LEXMARK MX611DE BLACK ZAM</t>
  </si>
  <si>
    <t>IN-102-00004419-1</t>
  </si>
  <si>
    <t>TONER LEXMARK MX710DE 622H</t>
  </si>
  <si>
    <t>MX710DE, MX710DHE</t>
  </si>
  <si>
    <t xml:space="preserve">62D0HA0 </t>
  </si>
  <si>
    <t>IN-102-00006943-1</t>
  </si>
  <si>
    <t>TONER LEXMARK MX710DE 622H ZAM</t>
  </si>
  <si>
    <t>IN-102-00009576-1</t>
  </si>
  <si>
    <t>TONER LEXMARK T650H21E ORG</t>
  </si>
  <si>
    <t>TONER LEXMARK T650H21E</t>
  </si>
  <si>
    <t>T650N, T650DN, T650DTN, T652N, T652DN, T652DTN, T654N, T654DN, T654DTN, T656DNE</t>
  </si>
  <si>
    <t xml:space="preserve">T650H21E </t>
  </si>
  <si>
    <t>IN-102-00009577-1</t>
  </si>
  <si>
    <t>TONER LEXMARK T650H21E ZAM</t>
  </si>
  <si>
    <t>IN-102-00009578-1</t>
  </si>
  <si>
    <t>TONER LEXMARK X654X21E ORG</t>
  </si>
  <si>
    <t>TONER LEXMARK X654X21E</t>
  </si>
  <si>
    <t>X654DE, X656DE, X656DTE, X658DFE, X658DME, X658DTFE, X658DTME</t>
  </si>
  <si>
    <t>36000</t>
  </si>
  <si>
    <t xml:space="preserve">X654X21E </t>
  </si>
  <si>
    <t>IN-102-00009579-1</t>
  </si>
  <si>
    <t>TONER LEXMARK X654X21E ZAM</t>
  </si>
  <si>
    <t>IN-102-00001432-1</t>
  </si>
  <si>
    <t>TONER MINOLTA 1680 BLACK</t>
  </si>
  <si>
    <t>TONER MINOLTA 1680 MF BLECK WYDAJNY NA 2500 STR</t>
  </si>
  <si>
    <t>MC1600W, MC1650EN, MC1680MF, MC1690MF, MINOLTA, 1600W, MINOLTA, 1650EN, MINOLTA, 1680MF, MINOLTA, 1690MF</t>
  </si>
  <si>
    <t>A0V301H</t>
  </si>
  <si>
    <t>IN-102-00006945-1</t>
  </si>
  <si>
    <t>TONER MINOLTA AOV301H BLACK ZAM</t>
  </si>
  <si>
    <t>IN-102-00001433-1</t>
  </si>
  <si>
    <t>TONER MINOLTA 1680 CYAN</t>
  </si>
  <si>
    <t>TONER MINOLTA 1680 MF CYAN WYDAJNY NA 2500 STR</t>
  </si>
  <si>
    <t>A0V30HH</t>
  </si>
  <si>
    <t>IN-102-00005335-1</t>
  </si>
  <si>
    <t>TONER MINOLTA AOV30HH CYAN ZAM</t>
  </si>
  <si>
    <t>IN-102-00001434-1</t>
  </si>
  <si>
    <t>TONER MINOLTA 1680 MAGENTA</t>
  </si>
  <si>
    <t>TONER MINOLTA 1680 MF MAGENTA WYDAJNY NA 2500 STR</t>
  </si>
  <si>
    <t>A0V30CH</t>
  </si>
  <si>
    <t>IN-102-00005334-1</t>
  </si>
  <si>
    <t>TONER MINOLTA AOV30CH MAGENTA ZAM</t>
  </si>
  <si>
    <t>IN-102-00001435-1</t>
  </si>
  <si>
    <t>TONER MINOLTA 1680 YELLOW</t>
  </si>
  <si>
    <t>TONER MINOLTA 1680 MF YELLOW WYDAJNY NA 2500 STR</t>
  </si>
  <si>
    <t>A0V306H</t>
  </si>
  <si>
    <t>IN-102-00005333-1</t>
  </si>
  <si>
    <t>TONER MINOLTA AOV306H YELLOW ZAM</t>
  </si>
  <si>
    <t>IN-102-00006946-1</t>
  </si>
  <si>
    <t>TONER MINOLTA BIZHUB 282 TN 211 ZAM</t>
  </si>
  <si>
    <t>TONER MINOLTA BIZHUB 282 TN 211</t>
  </si>
  <si>
    <t>TN-211</t>
  </si>
  <si>
    <t>IN-102-00001369-1</t>
  </si>
  <si>
    <t>IN-102-00001182-1</t>
  </si>
  <si>
    <t>TONER MINOLTA 1300</t>
  </si>
  <si>
    <t>TONER MINOLTA PP 1300/1350E</t>
  </si>
  <si>
    <t>1710567-002</t>
  </si>
  <si>
    <t>IN-102-00001168-1</t>
  </si>
  <si>
    <t>TONER MINOLTA 1300 ZAMIENNIK</t>
  </si>
  <si>
    <t>IN-102-00003535-1</t>
  </si>
  <si>
    <t>TONER OKI C3200/3000 BLACK</t>
  </si>
  <si>
    <t>TONER OKI 3200 BLACK WYSOKOWYDAJNY MIN. 3000 STR.</t>
  </si>
  <si>
    <t>IN-102-00001205-1</t>
  </si>
  <si>
    <t>TONER OKI 3200 CZARNY</t>
  </si>
  <si>
    <t>IN-102-00003536-1</t>
  </si>
  <si>
    <t>TONER OKI C3200/3000 CYAN</t>
  </si>
  <si>
    <t>TONER OKI 3200 CYAN WYSOKOWYDAJNY MIN. 3000 STR.</t>
  </si>
  <si>
    <t>IN-102-00001206-1</t>
  </si>
  <si>
    <t>TONER OKI 3200 CYAN</t>
  </si>
  <si>
    <t>IN-102-00003537-1</t>
  </si>
  <si>
    <t>TONER OKI C3200/3000 MAGENTA</t>
  </si>
  <si>
    <t>TONER OKI 3200 MAGENTA WYSOKOWYDAJNY MIN. 3000 STR.</t>
  </si>
  <si>
    <t>IN-102-00001207-1</t>
  </si>
  <si>
    <t>TONER OKI 3200 MAGENTA</t>
  </si>
  <si>
    <t>IN-102-00003538-1</t>
  </si>
  <si>
    <t>TONER OKI C3200/3000 YELLOW</t>
  </si>
  <si>
    <t>TONER OKI 3200 YELLOW WYSOKOWYDAJNY MIN. 3000 STR.</t>
  </si>
  <si>
    <t>IN-102-00001208-1</t>
  </si>
  <si>
    <t>TONER OKI 3200 YELLOW</t>
  </si>
  <si>
    <t>IN-102-00001264-1</t>
  </si>
  <si>
    <t>TONER OKI C3300/3400BLACK</t>
  </si>
  <si>
    <t>TONER OKI 3300/3400 BLACK WYSOKOWYDAJNY MIN. 2500 STR.</t>
  </si>
  <si>
    <t>C3300N, C3400N, C3450N, C3600</t>
  </si>
  <si>
    <t>IN-102-00006947-1</t>
  </si>
  <si>
    <t>TONER OKI C3300/3400BLACK ZAM</t>
  </si>
  <si>
    <t>IN-102-00001265-1</t>
  </si>
  <si>
    <t>TONER OKI 3300/3400 CYAN</t>
  </si>
  <si>
    <t>TONER OKI 3300/3400 CYAN WYSOKOWYDAJNY MIN. 2500 STR.</t>
  </si>
  <si>
    <t>IN-102-00006948-1</t>
  </si>
  <si>
    <t>TONER OKI 3300/3400 CYAN ZAM</t>
  </si>
  <si>
    <t>IN-102-00001266-1</t>
  </si>
  <si>
    <t>TONER OKI 3300/3400 MAGENTA</t>
  </si>
  <si>
    <t>TONER OKI 3300/3400 MAGENTA WYSOKOWYDAJNY MIN. 2500 STR.</t>
  </si>
  <si>
    <t>IN-102-00006949-1</t>
  </si>
  <si>
    <t>TONER OKI 3300/3400 MAGENTA ZAM</t>
  </si>
  <si>
    <t>IN-102-00001267-1</t>
  </si>
  <si>
    <t>TONER OKI 3300/3400 YELLOW</t>
  </si>
  <si>
    <t>TONER OKI 3300/3400 YELLOW WYSOKOWYDAJNY MIN. 2500 STR.</t>
  </si>
  <si>
    <t>IN-102-00006950-1</t>
  </si>
  <si>
    <t>TONER OKI 3300/3400 YELLOW ZAM</t>
  </si>
  <si>
    <t>IN-102-00003505-1</t>
  </si>
  <si>
    <t>TONER OKI 5250/5450 BLACK</t>
  </si>
  <si>
    <t>TONER OKI 5450 BLACK WYSOKOWYDAJNY MIN. 5000 STR.</t>
  </si>
  <si>
    <t>IN-102-00001217-1</t>
  </si>
  <si>
    <t>TONER OKI 5450 BLACK</t>
  </si>
  <si>
    <t>IN-102-00003506-1</t>
  </si>
  <si>
    <t>TONER OKI 5250/5450 CYAN</t>
  </si>
  <si>
    <t>TONER OKI 5450 CYAN WYSOKOWYDAJNY MIN. 5000 STR.</t>
  </si>
  <si>
    <t>IN-102-00001218-1</t>
  </si>
  <si>
    <t>TONER OKI 5450 CYAN</t>
  </si>
  <si>
    <t>IN-102-00003507-1</t>
  </si>
  <si>
    <t>TONER OKI 5250/5450 MAGENTA</t>
  </si>
  <si>
    <t>TONER OKI 5450 MAGENTA WYSOKOWYDAJNY MIN. 5000 STR.</t>
  </si>
  <si>
    <t>IN-102-00001219-1</t>
  </si>
  <si>
    <t>TONER OKI 5450 MAGENTA</t>
  </si>
  <si>
    <t>IN-102-00003508-1</t>
  </si>
  <si>
    <t>TONER OKI 5250/5450 YELLOW</t>
  </si>
  <si>
    <t>TONER OKI 5450 YELLOW WYSOKOWYDAJNY MIN. 5000 STR.</t>
  </si>
  <si>
    <t>IN-102-00001220-1</t>
  </si>
  <si>
    <t>TONER OKI 5450 YELLOW</t>
  </si>
  <si>
    <t>IN-102-00001289-1</t>
  </si>
  <si>
    <t>TONER OKI 5900 CYAN</t>
  </si>
  <si>
    <t>TONER OKI 5800/ 5900 CYAN</t>
  </si>
  <si>
    <t>43324423</t>
  </si>
  <si>
    <t>IN-102-00001338-1</t>
  </si>
  <si>
    <t>TONER OKI 5800 CYAN</t>
  </si>
  <si>
    <t>IN-102-00001288-1</t>
  </si>
  <si>
    <t>TONER OKI C5800/5900BLACK</t>
  </si>
  <si>
    <t>TONER OKI 5800/5900 BLACK</t>
  </si>
  <si>
    <t>43324424</t>
  </si>
  <si>
    <t>IN-102-00001401-1</t>
  </si>
  <si>
    <t>TONER OKI C5800/5900 BLACK</t>
  </si>
  <si>
    <t>IN-102-00001290-1</t>
  </si>
  <si>
    <t>TONER OKI 5900 MAGENTA</t>
  </si>
  <si>
    <t>TONER OKI 5800/5900 MAGENTA</t>
  </si>
  <si>
    <t>IN-102-00001339-1</t>
  </si>
  <si>
    <t>TONER OKI 5800 MAGENTA</t>
  </si>
  <si>
    <t>IN-102-00001291-1</t>
  </si>
  <si>
    <t>TONER OKI 5900 YELLOW</t>
  </si>
  <si>
    <t>TONER OKI 5800/5900 YELLOW</t>
  </si>
  <si>
    <t>IN-102-00001340-1</t>
  </si>
  <si>
    <t>TONER OKI 5800 YELLOW</t>
  </si>
  <si>
    <t>IN-102-00001447-1</t>
  </si>
  <si>
    <t>TONER OKI B410/420/440</t>
  </si>
  <si>
    <t>TONER OKI B410DN</t>
  </si>
  <si>
    <t>IN-102-00005814-1</t>
  </si>
  <si>
    <t>TONER OKI B410/420/440 ZAM</t>
  </si>
  <si>
    <t>IN-102-00004714-1</t>
  </si>
  <si>
    <t>KASETA Z TONEREM OKI 44574702 B411</t>
  </si>
  <si>
    <t>TONER OKI B411DN/B431DN</t>
  </si>
  <si>
    <t>IN-102-00001419-1</t>
  </si>
  <si>
    <t>TONER OKI B411/B431 BLACK</t>
  </si>
  <si>
    <t>IN-102-00001183-1</t>
  </si>
  <si>
    <t>TONER OKI 4200/4300</t>
  </si>
  <si>
    <t>TONER OKI B4200/4250</t>
  </si>
  <si>
    <t>B4100, B4200, B4300, B435</t>
  </si>
  <si>
    <t>01103402</t>
  </si>
  <si>
    <t>IN-102-00001202-1</t>
  </si>
  <si>
    <t>TONER ZAMIENNIK OKI 4200/4300</t>
  </si>
  <si>
    <t>IN-102-00003522-1</t>
  </si>
  <si>
    <t>TONER OKI B6200</t>
  </si>
  <si>
    <t>TONER OKI B6200/6300</t>
  </si>
  <si>
    <t>B6200, B6200N, B6200DN, B6250N, B6250, B6250DN, B6300, B6300N, B6300DN</t>
  </si>
  <si>
    <t>IN-102-00001156-1</t>
  </si>
  <si>
    <t>TONER DO DRUK.OKI 6200</t>
  </si>
  <si>
    <t>IN-102-00006951-1</t>
  </si>
  <si>
    <t>TONER OKI B 720/730 ORG</t>
  </si>
  <si>
    <t>TONER OKI B720DN 01279101</t>
  </si>
  <si>
    <t>B720, B720N, B720DN, B730, B730N, B730DN</t>
  </si>
  <si>
    <t>IN-102-00001429-1</t>
  </si>
  <si>
    <t>TONER OKI B 720/730</t>
  </si>
  <si>
    <t>IN-102-00005357-1</t>
  </si>
  <si>
    <t>TONER OKI 301/321 BLACK ORG</t>
  </si>
  <si>
    <t>TONER OKI C301DN BLACK</t>
  </si>
  <si>
    <t>C301, C321, MC332, MC342</t>
  </si>
  <si>
    <t>IN-102-00001425-1</t>
  </si>
  <si>
    <t>TONER OKI C301/320 BLACK</t>
  </si>
  <si>
    <t>IN-102-00006965-1</t>
  </si>
  <si>
    <t>TONER OKI C301/321 CYAN ORG</t>
  </si>
  <si>
    <t>TONER OKI C301DN CYAN</t>
  </si>
  <si>
    <t>IN-102-00001427-1</t>
  </si>
  <si>
    <t>TONER OKI C301/321 CYAN</t>
  </si>
  <si>
    <t>IN-102-00006966-1</t>
  </si>
  <si>
    <t>TONER OKI C301/321 MAGENTA ORG</t>
  </si>
  <si>
    <t>TONER OKI C301DN MAGENTA</t>
  </si>
  <si>
    <t>IN-102-00001426-1</t>
  </si>
  <si>
    <t>TONER OKI C301/321 MAGENTA</t>
  </si>
  <si>
    <t>IN-102-00006967-1</t>
  </si>
  <si>
    <t>TONER OKI 301/321 YELLOW ORG</t>
  </si>
  <si>
    <t>TONER OKI C301DN YELLOW</t>
  </si>
  <si>
    <t>IN-102-00001428-1</t>
  </si>
  <si>
    <t>TONER OKI 301/321 YELLOW</t>
  </si>
  <si>
    <t>IN-102-00006968-1</t>
  </si>
  <si>
    <t>TONER OKI C510/530/561 BLACK ORG</t>
  </si>
  <si>
    <t>TONER OKI C510DN/511DN BLACK 44469804</t>
  </si>
  <si>
    <t>C510, C511, C530, C531, MC561, MC562</t>
  </si>
  <si>
    <t>IN-102-00001409-1</t>
  </si>
  <si>
    <t>TONER OKI BLACK C510/530/561</t>
  </si>
  <si>
    <t>IN-102-00006969-1</t>
  </si>
  <si>
    <t>TONER OKI C510/530/561 CYAN ORG</t>
  </si>
  <si>
    <t>TONER OKI C510DN/511DN CYAN 44469724</t>
  </si>
  <si>
    <t>IN-102-00001410-1</t>
  </si>
  <si>
    <t>TONER OKI CYAN C510/530/561</t>
  </si>
  <si>
    <t>IN-102-00006970-1</t>
  </si>
  <si>
    <t>TONER OKI C510/530/561 MAGENTA ORG</t>
  </si>
  <si>
    <t>TONER OKI C510DN/511DN MAGENTA 44469723</t>
  </si>
  <si>
    <t>IN-102-00001411-1</t>
  </si>
  <si>
    <t>TONER OKI MAGENTA C510/530/561</t>
  </si>
  <si>
    <t>IN-102-00006971-1</t>
  </si>
  <si>
    <t>TONER OKI C510/530/561 YELLOW ORG</t>
  </si>
  <si>
    <t>TONER OKI C510DN/511DN YELLOW 44469722</t>
  </si>
  <si>
    <t>IN-102-00001412-1</t>
  </si>
  <si>
    <t>TONER OKI YELLOW C510/530/561</t>
  </si>
  <si>
    <t>IN-102-00006972-1</t>
  </si>
  <si>
    <t>TONER OKI C 610 BLACK ORG</t>
  </si>
  <si>
    <t>TONER OKI C610N BLACK</t>
  </si>
  <si>
    <t>IN-102-00001396-1</t>
  </si>
  <si>
    <t>TONER OKI BLACK C 610</t>
  </si>
  <si>
    <t>IN-102-00006973-1</t>
  </si>
  <si>
    <t>TONER OKI C610 CYAN ORG</t>
  </si>
  <si>
    <t>TONER OKI C610N CYAN</t>
  </si>
  <si>
    <t>IN-102-00001444-1</t>
  </si>
  <si>
    <t>TONER OKI C610 CYAN</t>
  </si>
  <si>
    <t>IN-102-00006974-1</t>
  </si>
  <si>
    <t>TONER OKI C610 MAGENTA ORG</t>
  </si>
  <si>
    <t>TONER OKI C610N MAGENTA</t>
  </si>
  <si>
    <t>IN-102-00001445-1</t>
  </si>
  <si>
    <t>TONER OKI C610 MAGENTA</t>
  </si>
  <si>
    <t>IN-102-00006975-1</t>
  </si>
  <si>
    <t>TONER OKI C610 YELLOW ORG</t>
  </si>
  <si>
    <t>TONER OKI C610N YELLOW</t>
  </si>
  <si>
    <t>IN-102-00001446-1</t>
  </si>
  <si>
    <t>TONER OKI C610 YELLOW</t>
  </si>
  <si>
    <t>IN-102-00009413-1</t>
  </si>
  <si>
    <t>TONER OKI MC873 BLACK ORG</t>
  </si>
  <si>
    <t>TONER OKI MC873 BLACK</t>
  </si>
  <si>
    <t>MC873</t>
  </si>
  <si>
    <t>IN-102-00009414-1</t>
  </si>
  <si>
    <t>TONER OKI MC873 BLACK ZAM</t>
  </si>
  <si>
    <t>IN-102-00009415-1</t>
  </si>
  <si>
    <t>TONER OKI MC873 CYAN ORG</t>
  </si>
  <si>
    <t>TONER OKI MC873 CYAN</t>
  </si>
  <si>
    <t>IN-102-00009416-1</t>
  </si>
  <si>
    <t>TONER OKI MC873 CYAN ZAM</t>
  </si>
  <si>
    <t>IN-102-00009417-1</t>
  </si>
  <si>
    <t>TONER OKI MC873 MAGENTA ORG</t>
  </si>
  <si>
    <t>TONER OKI MC873 MAGENTA</t>
  </si>
  <si>
    <t>IN-102-00009418-1</t>
  </si>
  <si>
    <t>TONER OKI MC873 MAGENTA ZAM</t>
  </si>
  <si>
    <t>IN-102-00009419-1</t>
  </si>
  <si>
    <t>TONER OKI MC873 YELLOW ORG</t>
  </si>
  <si>
    <t>TONER OKI MC873 YELLOW</t>
  </si>
  <si>
    <t>IN-102-00009420-1</t>
  </si>
  <si>
    <t>TONER OKI MC873 YELLOW ZAM</t>
  </si>
  <si>
    <t>IN-102-00001437-1</t>
  </si>
  <si>
    <t>TONER DO URZĄDZENIA RICOH 1140L SP1000E</t>
  </si>
  <si>
    <t>TONER RICOH 1140L</t>
  </si>
  <si>
    <t>SP1000S, SP1000SF, FAX1140L, FAX1180L</t>
  </si>
  <si>
    <t xml:space="preserve">SP1000E </t>
  </si>
  <si>
    <t>IN-102-00003590-1</t>
  </si>
  <si>
    <t>TONER RICOH SP1000E ZAM</t>
  </si>
  <si>
    <t>IN-102-00001330-1</t>
  </si>
  <si>
    <t>TONER RICOH TYP 1260D ORYGINAŁ</t>
  </si>
  <si>
    <t>TONER RICOH 1260D</t>
  </si>
  <si>
    <t>LASERFAX3310L, LASERFAX4410L, LASERFAX4410NF, LASERFAX4420NF</t>
  </si>
  <si>
    <t xml:space="preserve">1260D </t>
  </si>
  <si>
    <t>IN-102-00001321-1</t>
  </si>
  <si>
    <t>TONER RICOH 1260D CZARNY</t>
  </si>
  <si>
    <t>IN-102-00003647-1</t>
  </si>
  <si>
    <t>TONER SAMSUNG CLT-K406S BLACK ORG</t>
  </si>
  <si>
    <t>TONER SAMSUNG CLX 3305FW BLECK K406S</t>
  </si>
  <si>
    <t>CLP360, CLP365, CLP368, CLX3300, CLX3305</t>
  </si>
  <si>
    <t xml:space="preserve">CLT-K406S </t>
  </si>
  <si>
    <t>IN-102-00001439-1</t>
  </si>
  <si>
    <t>TONER SAMSUNG CLP 360/365 BLACK</t>
  </si>
  <si>
    <t>IN-102-00003639-1</t>
  </si>
  <si>
    <t>TONER SAMSUNG CLT-C406S CYAN ORG</t>
  </si>
  <si>
    <t>TONER SAMSUNG CLX 3305FW CYAN C406S</t>
  </si>
  <si>
    <t xml:space="preserve">CLT-C406S </t>
  </si>
  <si>
    <t>IN-102-00001440-1</t>
  </si>
  <si>
    <t>TONER SAMSUNG CLP 360/365 CYAN</t>
  </si>
  <si>
    <t>IN-102-00003653-1</t>
  </si>
  <si>
    <t>TONER SAMSUNG CLT-M406S MAGENTA</t>
  </si>
  <si>
    <t>TONER SAMSUNG CLX 3305FW MAGENTA M406S</t>
  </si>
  <si>
    <t xml:space="preserve">CLT-M406S </t>
  </si>
  <si>
    <t>IN-102-00001441-1</t>
  </si>
  <si>
    <t>TONER SAMSUNG CLP 360/365 MAGENTA</t>
  </si>
  <si>
    <t>IN-102-00003659-1</t>
  </si>
  <si>
    <t>TONER SAMSUNG CLT-Y406S YELLOW</t>
  </si>
  <si>
    <t>TONER SAMSUNG CLX 3305FW YELLOW Y406S</t>
  </si>
  <si>
    <t xml:space="preserve">CLT-Y406S </t>
  </si>
  <si>
    <t>IN-102-00001442-1</t>
  </si>
  <si>
    <t>TONER SAMSUNG CLP 360/365 YELLOW</t>
  </si>
  <si>
    <t>IN-102-00003708-1</t>
  </si>
  <si>
    <t>TONER SAMSUNG ML-2850</t>
  </si>
  <si>
    <t>TONER SAMSUNG ML 2850D</t>
  </si>
  <si>
    <t>ML2850, ML2850D, ML2850DR, ML2850ND, ML2851, ML2851NDR, ML2850, ML2850D, ML2850DR, ML2850ND, ML2851, ML2851NDR</t>
  </si>
  <si>
    <t>ML-D2850B</t>
  </si>
  <si>
    <t>IN-102-00001355-1</t>
  </si>
  <si>
    <t>IN-102-00003714-1</t>
  </si>
  <si>
    <t>TONER SAMSUNG ML-3310, ML-3710, SCX-4833 (MLT-D205) ORG</t>
  </si>
  <si>
    <t>TONER SAMSUNG ML 3310ND D-205L</t>
  </si>
  <si>
    <t>SCX4833FD, SCX5637FR, SCX4833FR, ML3310D, ML3310ND, ML3710D, ML3710DW, ML3710ND, SCX5737FW</t>
  </si>
  <si>
    <t xml:space="preserve">MLT-D205L </t>
  </si>
  <si>
    <t>IN-102-00003715-1</t>
  </si>
  <si>
    <t>TONER SAMSUNG ML-3310, ML-3710, SCX-4833 (MLT-D205) ZAM</t>
  </si>
  <si>
    <t>IN-102-00003682-1</t>
  </si>
  <si>
    <t>TONER SAMSUNG ML-1520</t>
  </si>
  <si>
    <t>ML1520, ML1515</t>
  </si>
  <si>
    <t xml:space="preserve">ML-1520D3 </t>
  </si>
  <si>
    <t>IN-102-00006981-1</t>
  </si>
  <si>
    <t>TONER SAMSUNG ML-1520 ZAM</t>
  </si>
  <si>
    <t>IN-102-00006299-1</t>
  </si>
  <si>
    <t>TONER SAMSUNG ML-1610D BLACK ORG</t>
  </si>
  <si>
    <t>TONER SAMSUNG ML-1610/2010</t>
  </si>
  <si>
    <t>ML1610, ML1615, ML1620, ML1625, ML2010P, ML2510, ML2570, ML2571N, SCX4321, SCX4521F, SCX4521</t>
  </si>
  <si>
    <t>MLT-D119S</t>
  </si>
  <si>
    <t>IN-102-00001285-1</t>
  </si>
  <si>
    <t>TONER SAMSUNG 1610 ZAMIENNIK</t>
  </si>
  <si>
    <t>IN-102-00001398-1</t>
  </si>
  <si>
    <t>TONER SAMSUNG ML-1660</t>
  </si>
  <si>
    <t>ML1660, ML1665, ML1675, ML1860, ML1865, ML1865W, SCX3200, SCX3205, SCX3205W</t>
  </si>
  <si>
    <t>MLT-D1042S</t>
  </si>
  <si>
    <t>IN-102-00005459-1</t>
  </si>
  <si>
    <t>TONER SAMSUNG S D104 1660 ZAM</t>
  </si>
  <si>
    <t>IN-102-00003707-1</t>
  </si>
  <si>
    <t>TONER SAMSUNG ML-2250D5 BLACK ORG</t>
  </si>
  <si>
    <t>TONER SAMSUNG ML-2250</t>
  </si>
  <si>
    <t>ML2250, ML2251N, ML2251NP, ML2252W</t>
  </si>
  <si>
    <t>ML-2250D5</t>
  </si>
  <si>
    <t>IN-102-00001203-1</t>
  </si>
  <si>
    <t>TONER ZAMIENNIK SAMSUNG 2250</t>
  </si>
  <si>
    <t>IN-102-00003712-1</t>
  </si>
  <si>
    <t>TONER SAMSUNG ML-3051 (ML-D3050) ORG</t>
  </si>
  <si>
    <t>TONER SAMSUNG ML-D3050</t>
  </si>
  <si>
    <t>ML3050, ML3051N, ML3051ND</t>
  </si>
  <si>
    <t>ML-D3050B</t>
  </si>
  <si>
    <t>IN-102-00003713-1</t>
  </si>
  <si>
    <t>TONER SAMSUNG ML-3051 (ML-D3050) ZAM</t>
  </si>
  <si>
    <t>IN-102-00003691-1</t>
  </si>
  <si>
    <t>TONER SAMSUNG ML 2580/2525/4623</t>
  </si>
  <si>
    <t>TONER SAMSUNG SCX4623FW</t>
  </si>
  <si>
    <t>ML1915, ML1910, ML2525, ML2580N, ML2525W, SCX4600, SCX4623F, SCX4623FN</t>
  </si>
  <si>
    <t xml:space="preserve">MLT-D1052L </t>
  </si>
  <si>
    <t>IN-102-00001399-1</t>
  </si>
  <si>
    <t>TONER SAMSUNG SCX 4623</t>
  </si>
  <si>
    <t>IN-102-00005468-1</t>
  </si>
  <si>
    <t>TONER SAMSUNG SCX-D6555A BLACK ORG</t>
  </si>
  <si>
    <t>TONER SAMSUNG SCX6545/6555N</t>
  </si>
  <si>
    <t xml:space="preserve">SCX-D6555A </t>
  </si>
  <si>
    <t>IN-102-00003749-1</t>
  </si>
  <si>
    <t>TONER SAMSUNG SCX-6555</t>
  </si>
  <si>
    <t>IN-102-00003782-1</t>
  </si>
  <si>
    <t>TONER XEROX PHASER 3117/3122/3124</t>
  </si>
  <si>
    <t>TONER XEROX 3117</t>
  </si>
  <si>
    <t>3117, 3122, 3224, 3125</t>
  </si>
  <si>
    <t xml:space="preserve">106R01159 </t>
  </si>
  <si>
    <t>IN-102-00001311-1</t>
  </si>
  <si>
    <t>TONER XEROX PHASER 3117/3122</t>
  </si>
  <si>
    <t>IN-102-00001382-1</t>
  </si>
  <si>
    <t>TONER XEROX M118 6R01179</t>
  </si>
  <si>
    <t>COPYCENTRE, C118, WORKCENTRE, M118, M118I, M118VDP, M118VDPI, M118I</t>
  </si>
  <si>
    <t>006R01179</t>
  </si>
  <si>
    <t>IN-102-00006982-1</t>
  </si>
  <si>
    <t>TONER XEROX M118 6R01179 ZAM</t>
  </si>
  <si>
    <t>IN-102-00006308-1</t>
  </si>
  <si>
    <t>TONER XEROX 106R01400 BLACK ORG</t>
  </si>
  <si>
    <t>TONER XEROX PHASER 3100MFP</t>
  </si>
  <si>
    <t>PHASER, 3100MFP</t>
  </si>
  <si>
    <t xml:space="preserve">106R01379 </t>
  </si>
  <si>
    <t>IN-102-00006015-1</t>
  </si>
  <si>
    <t>TONER XEROX PHASER 3100MFP ZAM</t>
  </si>
  <si>
    <t>IN-102-00006983-1</t>
  </si>
  <si>
    <t>TONER XEROX PHASER 5500 ORG</t>
  </si>
  <si>
    <t>TONER XEROX PHASER 5500 113R00668</t>
  </si>
  <si>
    <t>PHASER, 5500</t>
  </si>
  <si>
    <t>113R00668</t>
  </si>
  <si>
    <t>IN-102-00001296-1</t>
  </si>
  <si>
    <t>TONER XEROX PHASER 5500</t>
  </si>
  <si>
    <t>IN-102-00006984-1</t>
  </si>
  <si>
    <t>TONER XEROX 5550 ORG</t>
  </si>
  <si>
    <t>TONER XEROX PHASER 5550 106R01294</t>
  </si>
  <si>
    <t>PHASER, 5550</t>
  </si>
  <si>
    <t>35000</t>
  </si>
  <si>
    <t>106R01294</t>
  </si>
  <si>
    <t>IN-102-00001309-1</t>
  </si>
  <si>
    <t>TONER XEROX 5550</t>
  </si>
  <si>
    <t>IN-102-00006985-1</t>
  </si>
  <si>
    <t>TONER XEROX 6700 BLACK ORG</t>
  </si>
  <si>
    <t>TONER XEROX PHASER 6700DN BLACK 106R01526</t>
  </si>
  <si>
    <t>18000</t>
  </si>
  <si>
    <t>106R01526</t>
  </si>
  <si>
    <t>IN-102-00001386-1</t>
  </si>
  <si>
    <t>TONER XEROX 6700-BLACK</t>
  </si>
  <si>
    <t>IN-102-00006986-1</t>
  </si>
  <si>
    <t>TONER XEROX 6700 CYAN ORG</t>
  </si>
  <si>
    <t>TONER XEROX PHASER 6700DN CYAN 106R01523</t>
  </si>
  <si>
    <t>106R01523</t>
  </si>
  <si>
    <t>IN-102-00001387-1</t>
  </si>
  <si>
    <t>TONER XEROX 6700-CYAN</t>
  </si>
  <si>
    <t>IN-102-00006987-1</t>
  </si>
  <si>
    <t>TONER XEROX 6700 MAGENTA ORG</t>
  </si>
  <si>
    <t>TONER XEROX PHASER 6700DN MAGENTA 106R01524</t>
  </si>
  <si>
    <t>106R01524</t>
  </si>
  <si>
    <t>IN-102-00001388-1</t>
  </si>
  <si>
    <t>TONER XEROX 6700-MAGENTA</t>
  </si>
  <si>
    <t>IN-102-00006988-1</t>
  </si>
  <si>
    <t>TONER XEROX 6700 YELLOW ORG</t>
  </si>
  <si>
    <t>TONER XEROX PHASER 6700DN YELLOW 106R01525</t>
  </si>
  <si>
    <t>106R01525</t>
  </si>
  <si>
    <t>IN-102-00001389-1</t>
  </si>
  <si>
    <t>TONER XEROX 6700 YELLO</t>
  </si>
  <si>
    <t>IN-102-00003824-1</t>
  </si>
  <si>
    <t>TUSZ BROTHER LC-985B BLACK ORG</t>
  </si>
  <si>
    <t>TUSZ BROTHER DCP-J140W LC985BK</t>
  </si>
  <si>
    <t>TUSZ</t>
  </si>
  <si>
    <t>DCPJ125, DCPJ140W, DCPJ315W, DCPJ515W, MFCJ220, MFCJ265W, MFCJ415W</t>
  </si>
  <si>
    <t xml:space="preserve">LC985BK </t>
  </si>
  <si>
    <t>IN-102-00003825-1</t>
  </si>
  <si>
    <t>TUSZ BROTHER LC-985B BLACK ZAM</t>
  </si>
  <si>
    <t>IN-102-00003826-1</t>
  </si>
  <si>
    <t>TUSZ BROTHER LC-985C CYAN ORG</t>
  </si>
  <si>
    <t>TUSZ BROTHER DCP-J140W LC985C</t>
  </si>
  <si>
    <t>LC985C</t>
  </si>
  <si>
    <t>IN-102-00003827-1</t>
  </si>
  <si>
    <t>TUSZ BROTHER LC-985C CYAN ZAM</t>
  </si>
  <si>
    <t>IN-102-00003828-1</t>
  </si>
  <si>
    <t>TUSZ BROTHER LC-985M MAGENTA ORG</t>
  </si>
  <si>
    <t>TUSZ BROTHER DCP-J140W LC985M</t>
  </si>
  <si>
    <t>LC985M</t>
  </si>
  <si>
    <t>IN-102-00003829-1</t>
  </si>
  <si>
    <t>TUSZ BROTHER LC-985M MAGENTA ZAM</t>
  </si>
  <si>
    <t>IN-102-00003830-1</t>
  </si>
  <si>
    <t>TUSZ BROTHER LC-985Y YELLOW ORG</t>
  </si>
  <si>
    <t>TUSZ BROTHER DCP-J140W LC985Y</t>
  </si>
  <si>
    <t>LC985Y</t>
  </si>
  <si>
    <t>IN-102-00005523-1</t>
  </si>
  <si>
    <t>TUSZ BROTHER LC-985Y YELLOW ZAM</t>
  </si>
  <si>
    <t>IN-102-00007031-1</t>
  </si>
  <si>
    <t>TUSZ BROTHER DCP-J725DW LC-1240 CMYK ORG</t>
  </si>
  <si>
    <t>TUSZ BROTHER DCP-J725DW LC-1240 CMYK</t>
  </si>
  <si>
    <t xml:space="preserve">DCP-J525W, DCP-J725DW, DCP-J925DW, MFC-J430W, MFC-J625DW, MFC-J825DW, MFC-J5910DW, MFC-J6510DW, MFC-J6710DW
MFC-J6910DW </t>
  </si>
  <si>
    <t>LC1240VALBPDR</t>
  </si>
  <si>
    <t>IN-102-00007032-1</t>
  </si>
  <si>
    <t>TUSZ BROTHER DCP-J725DW LC-1240 CMYK ZAM</t>
  </si>
  <si>
    <t>IN-102-00003813-1</t>
  </si>
  <si>
    <t>TUSZ BROTHER LC-1240BK BLACK ORG</t>
  </si>
  <si>
    <t>TUSZ BROTHER LC-1240BK BLACK</t>
  </si>
  <si>
    <t>Brother DCP J525W, Brother DCP J725DW, Brother DCP J925DW, Brother MFC J430W, Brother MFC J625DW, Brother MFC J825DW, Brother MFC J5910D, Brother MFC J6510DW, Brother MFC J6710DW, Brother MFC J6910DW, Brother DCPJ525W, Brother DCPJ725DW, Brother DCPJ925DW, Brother MFCJ430W, Brother MFCJ625DW, Brother MFCJ825DW, Brother MFCJ5910D, Brother MFCJ6510DW, Brother MFCJ6710DW, Brother MFCJ6910DW</t>
  </si>
  <si>
    <t>LC1240BK</t>
  </si>
  <si>
    <t>IN-102-00007033-1</t>
  </si>
  <si>
    <t>TUSZ BROTHER LC-1240BK BLACK ZAM</t>
  </si>
  <si>
    <t>IN-102-00003814-1</t>
  </si>
  <si>
    <t>TUSZ BROTHER LC-1240C CYAN ORG</t>
  </si>
  <si>
    <t>TUSZ BROTHER LC-1240C CYAN</t>
  </si>
  <si>
    <t>LC1240C</t>
  </si>
  <si>
    <t>IN-102-00007034-1</t>
  </si>
  <si>
    <t>TUSZ BROTHER LC-1240C CYAN ZAM</t>
  </si>
  <si>
    <t>IN-102-00003799-1</t>
  </si>
  <si>
    <t>TUSZ BROTHER LC 1240OM MAGENTA</t>
  </si>
  <si>
    <t>LC1240M</t>
  </si>
  <si>
    <t>IN-102-00007035-1</t>
  </si>
  <si>
    <t>TUSZ BROTHER LC 1240OM MAGENTA ZAM</t>
  </si>
  <si>
    <t>IN-102-00005983-1</t>
  </si>
  <si>
    <t>TUSZ BROTHER LC 1240Y YELLOW ORG</t>
  </si>
  <si>
    <t>TUSZ BROTHER LC 1240Y YELLOW</t>
  </si>
  <si>
    <t>LC1240Y</t>
  </si>
  <si>
    <t>IN-102-00007036-1</t>
  </si>
  <si>
    <t>TUSZ BROTHER LC 1240Y YELLOW ZAM</t>
  </si>
  <si>
    <t>IN-102-00007059-1</t>
  </si>
  <si>
    <t>TUSZ BROTHER LC-225 CYAN ORG</t>
  </si>
  <si>
    <t>TUSZ BROTHER LC-225 CYAN</t>
  </si>
  <si>
    <t>MFC-J5620DW</t>
  </si>
  <si>
    <t>LC225XLC</t>
  </si>
  <si>
    <t>IN-102-00007060-1</t>
  </si>
  <si>
    <t>TUSZ BROTHER LC-225 CYAN ZAM</t>
  </si>
  <si>
    <t>IN-102-00007061-1</t>
  </si>
  <si>
    <t>TUSZ BROTHER LC-225 MAGENTA ORG</t>
  </si>
  <si>
    <t>TUSZ BROTHER LC-225 MAGENTA</t>
  </si>
  <si>
    <t>LC225XLM</t>
  </si>
  <si>
    <t>IN-102-00007062-1</t>
  </si>
  <si>
    <t>TUSZ BROTHER LC-225 MAGENTA ZAM</t>
  </si>
  <si>
    <t>IN-102-00007063-1</t>
  </si>
  <si>
    <t>TUSZ BROTHER LC-225 YELLOW ORG</t>
  </si>
  <si>
    <t>TUSZ BROTHER LC-225 YELLOW</t>
  </si>
  <si>
    <t>LC225XLY</t>
  </si>
  <si>
    <t>IN-102-00007064-1</t>
  </si>
  <si>
    <t>TUSZ BROTHER LC-225 YELLOW ZAM</t>
  </si>
  <si>
    <t>IN-102-00007057-1</t>
  </si>
  <si>
    <t>TUSZ BROTHER LC-229 BLACK ORG</t>
  </si>
  <si>
    <t>TUSZ BROTHER LC-229 BLACK</t>
  </si>
  <si>
    <t>LC229XLBK</t>
  </si>
  <si>
    <t>IN-102-00007058-1</t>
  </si>
  <si>
    <t>TUSZ BROTHER LC-229 BLACK ZAM</t>
  </si>
  <si>
    <t>IN-102-00006702-1</t>
  </si>
  <si>
    <t>TUSZ CANON IP90 BCI-15B BLACK ORG</t>
  </si>
  <si>
    <t>TUSZ CANON BCI-15BK</t>
  </si>
  <si>
    <t>CANON PIXMA Ip90</t>
  </si>
  <si>
    <t>390</t>
  </si>
  <si>
    <t>CANON</t>
  </si>
  <si>
    <t>BCI-15BK</t>
  </si>
  <si>
    <t>IN-102-00001020-1</t>
  </si>
  <si>
    <t>TUSZ CANON BCI 15 CZARNY</t>
  </si>
  <si>
    <t>IN-102-00006703-1</t>
  </si>
  <si>
    <t>TUSZ CANON IP90 BCI-16C COLOR ORG</t>
  </si>
  <si>
    <t>TUSZ CANON BCI-16CL</t>
  </si>
  <si>
    <t>color</t>
  </si>
  <si>
    <t>200</t>
  </si>
  <si>
    <t>BCI-16CL</t>
  </si>
  <si>
    <t>IN-102-00001035-1</t>
  </si>
  <si>
    <t>TUSZ CANON BCI 16 KOLOR</t>
  </si>
  <si>
    <t>IN-102-00007534-1</t>
  </si>
  <si>
    <t>TUSZ CANON PIXMA IP7250 BLACK ORG</t>
  </si>
  <si>
    <t>TUSZ CANON PIXMA IP7250</t>
  </si>
  <si>
    <t>PIXMA IP7250</t>
  </si>
  <si>
    <t>1100</t>
  </si>
  <si>
    <t>CLI-551BK XL</t>
  </si>
  <si>
    <t>IN-102-00009533-1</t>
  </si>
  <si>
    <t>TUSZ CANON PIXMA IP7250 BLACK ZAM</t>
  </si>
  <si>
    <t>IN-102-00007176-1</t>
  </si>
  <si>
    <t>TUSZ CANON PIXMA IP7250 CYAN ORG</t>
  </si>
  <si>
    <t>680</t>
  </si>
  <si>
    <t>CLI-551C XL</t>
  </si>
  <si>
    <t>IN-102-00009530-1</t>
  </si>
  <si>
    <t>TUSZ CANON PIXMA IP7250 CYAN ZAM</t>
  </si>
  <si>
    <t>IN-102-00007177-1</t>
  </si>
  <si>
    <t>TUSZ CANON PIXMA IP7250 MAGENTA ORG</t>
  </si>
  <si>
    <t>CLI-551M XL</t>
  </si>
  <si>
    <t>IN-102-00009531-1</t>
  </si>
  <si>
    <t>TUSZ CANON PIXMA IP7250 MAGENTA ZAM</t>
  </si>
  <si>
    <t>IN-102-00007178-1</t>
  </si>
  <si>
    <t>TUSZ CANON PIXMA IP7250 YELLOW ORG</t>
  </si>
  <si>
    <t>CLI-551Y XL</t>
  </si>
  <si>
    <t>IN-102-00009532-1</t>
  </si>
  <si>
    <t>TUSZ CANON PIXMA IP7250 YELLOW ZAM</t>
  </si>
  <si>
    <t>IN-102-00007045-1</t>
  </si>
  <si>
    <t>TUSZ EPSON T0801 BLACK ORG</t>
  </si>
  <si>
    <t>TUSZ EPSON T0801 BLACK</t>
  </si>
  <si>
    <t>PX, 720WD</t>
  </si>
  <si>
    <t xml:space="preserve">Epson </t>
  </si>
  <si>
    <t>T0801BK</t>
  </si>
  <si>
    <t>IN-102-00007046-1</t>
  </si>
  <si>
    <t>TUSZ EPSON T0801 BLACK ZAM</t>
  </si>
  <si>
    <t>IN-102-00007047-1</t>
  </si>
  <si>
    <t>TUSZ EPSON T0802 CYAN ORG</t>
  </si>
  <si>
    <t>TUSZ EPSON T0802 CYAN</t>
  </si>
  <si>
    <t>T0802C</t>
  </si>
  <si>
    <t>IN-102-00007048-1</t>
  </si>
  <si>
    <t>TUSZ EPSON T0802 CYAN ZAM</t>
  </si>
  <si>
    <t>IN-102-00007049-1</t>
  </si>
  <si>
    <t>TUSZ EPSON T0803 MAGENTA ORG</t>
  </si>
  <si>
    <t>TUSZ EPSON T0803 MAGENTA</t>
  </si>
  <si>
    <t>T0803M</t>
  </si>
  <si>
    <t>IN-102-00007050-1</t>
  </si>
  <si>
    <t>TUSZ EPSON T0803 MAGENTA ZAM</t>
  </si>
  <si>
    <t>IN-102-00007051-1</t>
  </si>
  <si>
    <t>TUSZ EPSON T0804 YELLOW ORG</t>
  </si>
  <si>
    <t>TUSZ EPSON T0804 YELLOW</t>
  </si>
  <si>
    <t>T0804Y</t>
  </si>
  <si>
    <t>IN-102-00007052-1</t>
  </si>
  <si>
    <t>TUSZ EPSON T0804 YELLOW ZAM</t>
  </si>
  <si>
    <t>IN-102-00007053-1</t>
  </si>
  <si>
    <t>TUSZ EPSON T0805 LIGHT CYAN ORG</t>
  </si>
  <si>
    <t>TUSZ EPSON T0805 LIGHT CYAN</t>
  </si>
  <si>
    <t>light-cyan</t>
  </si>
  <si>
    <t>T0805LC</t>
  </si>
  <si>
    <t>IN-102-00007054-1</t>
  </si>
  <si>
    <t>TUSZ EPSON T0805 LIGHT CYAN ZAM</t>
  </si>
  <si>
    <t>IN-102-00007055-1</t>
  </si>
  <si>
    <t>TUSZ EPSON T0805 LIGHT MAGENTA ORG</t>
  </si>
  <si>
    <t>TUSZ EPSON T0805 LIGHT MAGENTA</t>
  </si>
  <si>
    <t>light-magenta</t>
  </si>
  <si>
    <t>T0805LM</t>
  </si>
  <si>
    <t>IN-102-00007056-1</t>
  </si>
  <si>
    <t>TUSZ EPSON T0805 LIGHT MAGENTA ZAM</t>
  </si>
  <si>
    <t>IN-102-00007037-1</t>
  </si>
  <si>
    <t>TUSZ EPSON WF-5620 T7891XXL BLACK ORG</t>
  </si>
  <si>
    <t>TUSZ EPSON WF-5620 T7891XXL BLACK</t>
  </si>
  <si>
    <t>Epson WorkForce Pro WF-5110dw, WF-5190dw, WF-5620dwf, WF-5690dwf</t>
  </si>
  <si>
    <t>T7891XXL</t>
  </si>
  <si>
    <t>IN-102-00007038-1</t>
  </si>
  <si>
    <t>TUSZ EPSON WF-5620 T7891XXL BLACK ZAM</t>
  </si>
  <si>
    <t>IN-102-00007039-1</t>
  </si>
  <si>
    <t>TUSZ EPSON WF-5620 T7892XXL CYAN ORG</t>
  </si>
  <si>
    <t>TUSZ EPSON WF-5620 T7892XXL CYAN</t>
  </si>
  <si>
    <t>T7892XXL</t>
  </si>
  <si>
    <t>IN-102-00007040-1</t>
  </si>
  <si>
    <t>TUSZ EPSON WF-5620 T7892XXL CYAN ZAM</t>
  </si>
  <si>
    <t>IN-102-00007041-1</t>
  </si>
  <si>
    <t>TUSZ EPSON WF-5620 T7893XXL MAGENTA ORG</t>
  </si>
  <si>
    <t>TUSZ EPSON WF-5620 T7893XXL MAGENTA</t>
  </si>
  <si>
    <t>T7893XXL</t>
  </si>
  <si>
    <t>IN-102-00007042-1</t>
  </si>
  <si>
    <t>TUSZ EPSON WF-5620 T7893XXL MAGENTA ZAM</t>
  </si>
  <si>
    <t>IN-102-00007043-1</t>
  </si>
  <si>
    <t>TUSZ EPSON WF-5620 T7894XXL YELLOW ORG</t>
  </si>
  <si>
    <t>TUSZ EPSON WF-5620 T7894XXL YELLOW</t>
  </si>
  <si>
    <t>T7894XXL</t>
  </si>
  <si>
    <t>IN-102-00007044-1</t>
  </si>
  <si>
    <t>TUSZ EPSON WF-5620 T7894XXL YELLOW ZAM</t>
  </si>
  <si>
    <t>IN-102-00005627-1</t>
  </si>
  <si>
    <t>TUSZ HP C4836A CYAN ORG</t>
  </si>
  <si>
    <t>TUSZ HP 11 C4836A CYAN</t>
  </si>
  <si>
    <t>HP Business Inkjet 1000, 1100, 1100d, 1100dtn, 1200, 1200d, 1200dn, 1200dtn, 1200dtwn, 2200, 2200se, 2200xi, 2230, 2230dtn, 2250, 2250tn, 2280, 2280tn, 2300, 2300dtn, 2300n, 2600, 2600dn, 2800, 2800dt, 2800dtn, 640 HP Color Inkjet cp1700, cp1700d, cp1700ps HP DesignJet 100, 100 plus, 10ps, 110 plus, 110 plus nr, 111 with roll, 111 with tray, 120, 120nr, 20ps, 50ps, 70 HP DeskJet 1700, 2200, 2250, 2600 HP OfficeJet 9100, 9110, 9120, 9130 HP OfficeJet Pro K850, K850dn</t>
  </si>
  <si>
    <t>C4836A</t>
  </si>
  <si>
    <t>IN-102-00004017-1</t>
  </si>
  <si>
    <t>TUSZ HP C4836A CYAN ZAM</t>
  </si>
  <si>
    <t>IN-102-00004020-1</t>
  </si>
  <si>
    <t>TUSZ HP C4837AE MAGENTA</t>
  </si>
  <si>
    <t>TUSZ HP 11 C4837A MAGENTA</t>
  </si>
  <si>
    <t>C4837A</t>
  </si>
  <si>
    <t>IN-102-00004019-1</t>
  </si>
  <si>
    <t>TUSZ HP C4837A MAGENTA ZAM</t>
  </si>
  <si>
    <t>IN-102-00005628-1</t>
  </si>
  <si>
    <t>TUSZ HP C4838A YELLOW ORG</t>
  </si>
  <si>
    <t>TUSZ HP 11 C4838A YELLOW</t>
  </si>
  <si>
    <t>C4838A</t>
  </si>
  <si>
    <t>IN-102-00005629-1</t>
  </si>
  <si>
    <t>TUSZ HP C4838A YELLOW ZAM</t>
  </si>
  <si>
    <t>IN-102-00004023-1</t>
  </si>
  <si>
    <t>TUSZ HP C4844A BLACK ORG</t>
  </si>
  <si>
    <t>TUSZ HP 11 C4844AE BLACK</t>
  </si>
  <si>
    <t>C4844AE</t>
  </si>
  <si>
    <t>IN-102-00004024-1</t>
  </si>
  <si>
    <t>TUSZ HP C4844A BLACK ZAM</t>
  </si>
  <si>
    <t>IN-102-00000901-1</t>
  </si>
  <si>
    <t>TUSZ CZARNY HP 15 6615</t>
  </si>
  <si>
    <t>TUSZ HP 15 C6615DE</t>
  </si>
  <si>
    <t>HP Color Copier 310, 610 HP DeskJet 3810, 3816, 3820, 3820c, 3820v, 3820w, 3822, 810c, 812c, 816, 816c, 825c, 825cse, 825cvr, 825cxi, 840c, 841c, 842c, 843c, 845c, 845cse, 845cvr, 845cxi, 916c, 920c, 920cvr, 920cw, 920cxi, 922c, 940c, 940cvr, 940cw, 940cxi, 948c HP DigitalCopier 310 HP Fax 1230, Fax 1230xi HP OfficeJet 5110, 5110v, 5110xi, v30, v40, v45 HP PSC 500, PSC 720, PSC 750, PSC 760, PSC 900, PSC 920, PSC 950</t>
  </si>
  <si>
    <t>495</t>
  </si>
  <si>
    <t>C6615DE</t>
  </si>
  <si>
    <t>IN-102-00000902-1</t>
  </si>
  <si>
    <t>TUSZ -ZAMIENNIK CZARNY 6615</t>
  </si>
  <si>
    <t>IN-102-00004049-1</t>
  </si>
  <si>
    <t>TUSZ HP 338 C8765EE ORG</t>
  </si>
  <si>
    <t>TUSZ HP 338 C8765EE</t>
  </si>
  <si>
    <t>HP DeskJet 460, 460c, 460cb, 460wbt, 460wf, 5740, 5740xi, 5743, 5745, 5748, 6520, 6540, 6540d, 6540dt, 6540xi, 6543, 6543d, 6545, 6548, 6620, 6620xi, 6623, 6800, 6830, 6840, 6840dt, 6840xi, 6843, 9800, 9800d, 9803, 9803d, 9808, 9808d, 9868 HP OfficeJet 100 Mobile, 150 Mobile-All-in-One L511a, 6200, 6203, 6205, 6210, 6210v, 6210xi, 6213, 6215, 7200, 7205, 7208, 7210, 7213, 7215, 7310, 7313, 7408, 7410, 7413, H470, H470b, H470wbt, K7100, K7103, K7108 HP PhotoSmart 2570, 2571, 2573, 2575, 2575v, 2575xi, 2577, 2578, 2608, 2610, 2610v, 2610xi, 2613, 2710, 2710v, 2710xi, 2713, 7850, 8100 series, 8150, 8150v, 8150w, 8150xi, 8157, 8450, 8450gp, 8450v, 8450w, 8750, 8750gp, 8750xi, 8753, 8758 HP PhotoSmart B 8350, 8353 HP PhotoSmart C 3100 series, 3170, 3180, 3183, 3190, 3194 HP PhotoSmart Pro B8350 HP PSC 1500, PSC 1503, PSC 1504, PSC 1506, PSC 1507, PSC 1508, PSC 1510, PSC 1513, PSC 1514, PSC 1600, PSC 1603, PSC 1605, PSC 1610, PSC 1613, PSC 1615, PSC 1618, PSC 2300, PSC 2350, PSC 2352, PSC 2353, PSC 2355, PSC 2357, PSC 2358, PSC 2570, PSC 2575, PSC 2610, PSC 2613, PSC 2619, PSC 2710</t>
  </si>
  <si>
    <t>450</t>
  </si>
  <si>
    <t>C8765EE</t>
  </si>
  <si>
    <t>IN-102-00009534-1</t>
  </si>
  <si>
    <t>TUSZ HP 338 C8765EE ZAM</t>
  </si>
  <si>
    <t>IN-102-00006736-1</t>
  </si>
  <si>
    <t>TUSZ HP C8766E (343) COLOR ORG</t>
  </si>
  <si>
    <t>TUSZ HP 343 C8766E</t>
  </si>
  <si>
    <t>HP DeskJet 460, 460c, 460cb, 460wbt, 460wf, 5740, 5740xi, 5743, 5745, 5748, 5940, 5940xi, 5943, 6520, 6540, 6540d, 6540dt, 6540xi, 6543, 6543d, 6545, 6548, 6620, 6620xi, 6623, 6800, 6830, 6840, 6840dt, 6840xi, 6843, 6940, 6940dt, 6980, 6980dt, 6983, 9800, 9800d, 9803, 9803d, 9808, 9808d, 9868 HP DeskJet D 4160, 4163 HP OfficeJet 100 Mobile, 150 Mobile-All-in-One L511a, 6200, 6203, 6205, 6210, 6210v, 6210xi, 6213, 6215, 6304, 6307, 6308, 6310, 6310v, 6310xi, 6313, 6315, 6318, 7200, 7205, 7208, 7210, 7213, 7215, 7310, 7313, 7408, 7410, 7413, H470, H470b, H470wbt, K7100, K7103, K7108 HP PhotoSmart 2570, 2571, 2573, 2575, 2575v, 2575xi, 2577, 2578, 2608, 2610, 2610v, 2610xi, 2613, 2710, 2710v, 2710xi, 2713, 325, 325v, 325xi, 329, 335, 335v, 335xi, 375, 375b, 375v, 375xi, 385, 385v, 385xi, 420, 422, 422v, 422xi, 425, 425v, 428, 428v, 428xi, 475, 475v, 475xi, 7850, 8050, 8050v, 8050xi, 8100 series, 8150, 8150v, 8150w, 8150xi, 8157, 8450, 8450gp, 8450v, 8450w, 8750, 8750gp, 8750xi, 8753, 8758 HP PhotoSmart B 8350, 8353 HP PhotoSmart C 3100 series, 3170, 3180, 3183, 3190, 3194, 4100 series, 4170, 4173, 4180, 4183, 4190, 4193, 4194 HP PhotoSmart D 5160 HP PhotoSmart Pro B8350 HP PSC 1500, PSC 1503, PSC 1504, PSC 1506, PSC 1507, PSC 1508, PSC 1510, PSC 1513, PSC 1514, PSC 1600, PSC 1603, PSC 1605, PSC 1610, PSC 1613, PSC 1615, PSC 1618, PSC 2300, PSC 2350, PSC 2352, PSC 2353, PSC 2355, PSC 2357, PSC 2358, PSC 2570, PSC 2575, PSC 2610, PSC 2613, PSC 2619, PSC 2710</t>
  </si>
  <si>
    <t>C8766E</t>
  </si>
  <si>
    <t>IN-102-00004052-1</t>
  </si>
  <si>
    <t>TUSZ HP C8766E (343) COLOR ZAM</t>
  </si>
  <si>
    <t>IN-102-00007006-1</t>
  </si>
  <si>
    <t>TUSZ HP 72 (C9370A) BLACK ORG</t>
  </si>
  <si>
    <t>TUSZ HP 72 C9370A BLACK</t>
  </si>
  <si>
    <t>HP DesignJet T 1100 24', 1100 44', 1100ps 24', 1100ps 44', 1120 24', 1120 44', 1120ps 24', 1120ps 44', 1200, 1200 44', 1200ps 44', 1300, 1300 44', 1300ps 44', 2300, 2300e mfp, 2300ps e mfp, 610 24', 610 44', 620, 770 24', 770 24' with Hard Disk, 770 44', 770 44' with Hard Disk, 790 24', 790 44', 790ps 24', 790ps 44'</t>
  </si>
  <si>
    <t>C9370A</t>
  </si>
  <si>
    <t>IN-102-00004400-1</t>
  </si>
  <si>
    <t>TUSZ HP 72 (C9370A) BLACK</t>
  </si>
  <si>
    <t>IN-102-00007007-1</t>
  </si>
  <si>
    <t>TUSZ HP 72 (C9371A) CYAN ORG</t>
  </si>
  <si>
    <t>TUSZ HP 72 C9371A CYAN</t>
  </si>
  <si>
    <t>C9371A</t>
  </si>
  <si>
    <t>IN-102-00004401-1</t>
  </si>
  <si>
    <t>TUSZ HP 72 (C9371A) CYAN</t>
  </si>
  <si>
    <t>IN-102-00007008-1</t>
  </si>
  <si>
    <t>TUSZ HP 72 (C9372A) MAGENTA ORG</t>
  </si>
  <si>
    <t>TUSZ HP 72 C9372A MAGENTA</t>
  </si>
  <si>
    <t>C9372A</t>
  </si>
  <si>
    <t>IN-102-00004402-1</t>
  </si>
  <si>
    <t>TUSZ HP 72 (C9372A) MAGENTA</t>
  </si>
  <si>
    <t>IN-102-00007009-1</t>
  </si>
  <si>
    <t>TUSZ HP 72 (C9373A) YELLOW ORG</t>
  </si>
  <si>
    <t>TUSZ HP 72 C9373A YELLOW</t>
  </si>
  <si>
    <t>C9373A</t>
  </si>
  <si>
    <t>IN-102-00004403-1</t>
  </si>
  <si>
    <t>TUSZ HP 72 (C9373A) YELLOW</t>
  </si>
  <si>
    <t>IN-102-00007010-1</t>
  </si>
  <si>
    <t>TUSZ HP 72 (C9374A) GREY ORG</t>
  </si>
  <si>
    <t>TUSZ HP 72 C9374A GRAY</t>
  </si>
  <si>
    <t>grey</t>
  </si>
  <si>
    <t>C9374A</t>
  </si>
  <si>
    <t>IN-102-00004404-1</t>
  </si>
  <si>
    <t>TUSZ HP 72 (C9374A) GREY</t>
  </si>
  <si>
    <t>IN-102-00008729-1</t>
  </si>
  <si>
    <t>TUSZ HP 72(C9403A) MATE BLACK ORG</t>
  </si>
  <si>
    <t>TUSZ HP 72(C9403A) MATE BLACK</t>
  </si>
  <si>
    <t>C9403A</t>
  </si>
  <si>
    <t>IN-102-00008730-1</t>
  </si>
  <si>
    <t>TUSZ HP 72(C9403A) MATE BLACK ZAM</t>
  </si>
  <si>
    <t>IN-102-00003976-1</t>
  </si>
  <si>
    <t>TUSZ HP 920XL BLACK ORG</t>
  </si>
  <si>
    <t>TUSZ HP6000 920XL BLECK CD971AE</t>
  </si>
  <si>
    <t>HP OfficeJet 6000, 6500, 6500 wireless, 6500A plus, 6500A series, 7000 series, 7000special edition, 7500A, 7500A e-All-in-One E910a, 7500A wf</t>
  </si>
  <si>
    <t>420</t>
  </si>
  <si>
    <t>CD971AE</t>
  </si>
  <si>
    <t>IN-102-00005872-1</t>
  </si>
  <si>
    <t>TUSZ HP 920XL BLACK ZAM</t>
  </si>
  <si>
    <t>IN-102-00003977-1</t>
  </si>
  <si>
    <t>TUSZ HP 920XL CYAN ORG</t>
  </si>
  <si>
    <t>TUSZ HP6000 920XL CYAN CD972AE</t>
  </si>
  <si>
    <t>700</t>
  </si>
  <si>
    <t>CD972AE</t>
  </si>
  <si>
    <t>IN-102-00005873-1</t>
  </si>
  <si>
    <t>TUSZ HP 920XL CYAN ZAM</t>
  </si>
  <si>
    <t>IN-102-00003978-1</t>
  </si>
  <si>
    <t>TUSZ HP 920XL MAGENTA ORG</t>
  </si>
  <si>
    <t>TUSZ HP6000 920XL MAGENTA CD973AE</t>
  </si>
  <si>
    <t>CD973AE</t>
  </si>
  <si>
    <t>IN-102-00005874-1</t>
  </si>
  <si>
    <t>TUSZ HP 920XL MAGENTA ZAM</t>
  </si>
  <si>
    <t>IN-102-00003979-1</t>
  </si>
  <si>
    <t>TUSZ HP 920XL YELLOW ORG</t>
  </si>
  <si>
    <t>TUSZ HP6000 920XL YELLOW CD974AE</t>
  </si>
  <si>
    <t>CD974AE</t>
  </si>
  <si>
    <t>IN-102-00005875-1</t>
  </si>
  <si>
    <t>TUSZ HP 920XL YELLOW ZAM</t>
  </si>
  <si>
    <t>SUMA KWOT</t>
  </si>
  <si>
    <t>SUMA GRUP</t>
  </si>
  <si>
    <t>……………………………………………………….
 /pieczęć i czytelny podpis osoby uprawnionej 
do składania oświadczeń woli w imieniu wykonawcy/</t>
  </si>
</sst>
</file>

<file path=xl/styles.xml><?xml version="1.0" encoding="utf-8"?>
<styleSheet xmlns="http://schemas.openxmlformats.org/spreadsheetml/2006/main">
  <numFmts count="7">
    <numFmt numFmtId="164" formatCode="General"/>
    <numFmt numFmtId="165" formatCode="_-* #,##0.00,_z_ł_-;\-* #,##0.00,_z_ł_-;_-* \-??\ _z_ł_-;_-@_-"/>
    <numFmt numFmtId="166" formatCode="0%"/>
    <numFmt numFmtId="167" formatCode="_-* #,##0.00&quot; zł&quot;_-;\-* #,##0.00&quot; zł&quot;_-;_-* \-??&quot; zł&quot;_-;_-@_-"/>
    <numFmt numFmtId="168" formatCode="@"/>
    <numFmt numFmtId="169" formatCode="0"/>
    <numFmt numFmtId="170" formatCode="_-* #,##0.00,&quot;zł&quot;_-;\-* #,##0.00,&quot;zł&quot;_-;_-* \-??&quot; zł&quot;_-;_-@_-"/>
  </numFmts>
  <fonts count="16">
    <font>
      <sz val="10"/>
      <name val="Arial"/>
      <family val="2"/>
    </font>
    <font>
      <sz val="10"/>
      <name val="Arial CE"/>
      <family val="2"/>
    </font>
    <font>
      <sz val="11"/>
      <name val="Arial"/>
      <family val="2"/>
    </font>
    <font>
      <b/>
      <sz val="11"/>
      <color indexed="63"/>
      <name val="Calibri"/>
      <family val="2"/>
    </font>
    <font>
      <sz val="12"/>
      <color indexed="8"/>
      <name val="Times New Roman"/>
      <family val="2"/>
    </font>
    <font>
      <sz val="11"/>
      <color indexed="17"/>
      <name val="Calibri"/>
      <family val="2"/>
    </font>
    <font>
      <sz val="11"/>
      <color indexed="10"/>
      <name val="Arial"/>
      <family val="2"/>
    </font>
    <font>
      <sz val="11"/>
      <name val="Times New Roman"/>
      <family val="1"/>
    </font>
    <font>
      <b/>
      <sz val="12"/>
      <name val="Times New Roman"/>
      <family val="2"/>
    </font>
    <font>
      <b/>
      <sz val="11"/>
      <name val="Calibri"/>
      <family val="2"/>
    </font>
    <font>
      <sz val="11"/>
      <color indexed="10"/>
      <name val="Times New Roman"/>
      <family val="1"/>
    </font>
    <font>
      <b/>
      <sz val="11"/>
      <name val="Times New Roman"/>
      <family val="1"/>
    </font>
    <font>
      <sz val="8"/>
      <name val="Times New Roman"/>
      <family val="1"/>
    </font>
    <font>
      <sz val="11"/>
      <color indexed="60"/>
      <name val="Calibri"/>
      <family val="2"/>
    </font>
    <font>
      <b/>
      <sz val="14"/>
      <name val="Times New Roman"/>
      <family val="1"/>
    </font>
    <font>
      <b/>
      <sz val="16"/>
      <name val="Times New Roman"/>
      <family val="1"/>
    </font>
  </fonts>
  <fills count="9">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s>
  <borders count="7">
    <border>
      <left/>
      <right/>
      <top/>
      <bottom/>
      <diagonal/>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hair">
        <color indexed="8"/>
      </left>
      <right>
        <color indexed="63"/>
      </right>
      <top>
        <color indexed="63"/>
      </top>
      <bottom>
        <color indexed="63"/>
      </bottom>
    </border>
    <border>
      <left>
        <color indexed="63"/>
      </left>
      <right style="hair">
        <color indexed="8"/>
      </right>
      <top style="hair">
        <color indexed="8"/>
      </top>
      <bottom>
        <color indexed="63"/>
      </bottom>
    </border>
  </borders>
  <cellStyleXfs count="3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0" fillId="0" borderId="0" applyFill="0" applyBorder="0" applyProtection="0">
      <alignment/>
    </xf>
    <xf numFmtId="41" fontId="0" fillId="0" borderId="0" applyFill="0" applyBorder="0" applyAlignment="0" applyProtection="0"/>
    <xf numFmtId="170" fontId="0" fillId="0" borderId="0" applyFill="0" applyBorder="0" applyProtection="0">
      <alignment/>
    </xf>
    <xf numFmtId="42" fontId="0" fillId="0" borderId="0" applyFill="0" applyBorder="0" applyAlignment="0" applyProtection="0"/>
    <xf numFmtId="166" fontId="0" fillId="0" borderId="0" applyFill="0" applyBorder="0" applyProtection="0">
      <alignment/>
    </xf>
    <xf numFmtId="164" fontId="1" fillId="0" borderId="0">
      <alignment/>
      <protection/>
    </xf>
    <xf numFmtId="164" fontId="0" fillId="2" borderId="0" applyNumberFormat="0" applyBorder="0" applyProtection="0">
      <alignment/>
    </xf>
    <xf numFmtId="165" fontId="0" fillId="0" borderId="0" applyFill="0" applyBorder="0" applyProtection="0">
      <alignment/>
    </xf>
    <xf numFmtId="164" fontId="0" fillId="0" borderId="0">
      <alignment/>
      <protection/>
    </xf>
    <xf numFmtId="166" fontId="0" fillId="0" borderId="0" applyFill="0" applyBorder="0" applyProtection="0">
      <alignment/>
    </xf>
    <xf numFmtId="167" fontId="0" fillId="0" borderId="0" applyFill="0" applyBorder="0" applyProtection="0">
      <alignment/>
    </xf>
    <xf numFmtId="164" fontId="3" fillId="3" borderId="1" applyNumberFormat="0" applyProtection="0">
      <alignment/>
    </xf>
    <xf numFmtId="164" fontId="4" fillId="4" borderId="0" applyNumberFormat="0" applyBorder="0" applyProtection="0">
      <alignment/>
    </xf>
    <xf numFmtId="164" fontId="5" fillId="5" borderId="0" applyNumberFormat="0" applyBorder="0" applyProtection="0">
      <alignment/>
    </xf>
    <xf numFmtId="164" fontId="4" fillId="6" borderId="0" applyNumberFormat="0" applyBorder="0" applyProtection="0">
      <alignment/>
    </xf>
    <xf numFmtId="164" fontId="13" fillId="7" borderId="0" applyNumberFormat="0" applyBorder="0" applyProtection="0">
      <alignment/>
    </xf>
  </cellStyleXfs>
  <cellXfs count="120">
    <xf numFmtId="164" fontId="0" fillId="0" borderId="0" xfId="0" applyAlignment="1">
      <alignment/>
    </xf>
    <xf numFmtId="164" fontId="2" fillId="8" borderId="0" xfId="0" applyFont="1" applyFill="1" applyBorder="1" applyAlignment="1" applyProtection="1">
      <alignment horizontal="center"/>
      <protection/>
    </xf>
    <xf numFmtId="164" fontId="2" fillId="8" borderId="0" xfId="0" applyFont="1" applyFill="1" applyBorder="1" applyAlignment="1" applyProtection="1">
      <alignment horizontal="left"/>
      <protection/>
    </xf>
    <xf numFmtId="164" fontId="2" fillId="8" borderId="0" xfId="0" applyFont="1" applyFill="1" applyBorder="1" applyAlignment="1" applyProtection="1">
      <alignment horizontal="left" wrapText="1"/>
      <protection/>
    </xf>
    <xf numFmtId="164" fontId="2" fillId="8" borderId="0" xfId="0" applyFont="1" applyFill="1" applyBorder="1" applyAlignment="1" applyProtection="1">
      <alignment horizontal="center" wrapText="1"/>
      <protection/>
    </xf>
    <xf numFmtId="164" fontId="2" fillId="3" borderId="0" xfId="0" applyFont="1" applyFill="1" applyBorder="1" applyAlignment="1" applyProtection="1">
      <alignment horizontal="center" wrapText="1"/>
      <protection/>
    </xf>
    <xf numFmtId="164" fontId="3" fillId="3" borderId="1" xfId="26" applyNumberFormat="1" applyAlignment="1" applyProtection="1">
      <alignment horizontal="left" wrapText="1"/>
      <protection locked="0"/>
    </xf>
    <xf numFmtId="167" fontId="3" fillId="3" borderId="1" xfId="26" applyNumberFormat="1" applyAlignment="1" applyProtection="1">
      <alignment horizontal="left" wrapText="1"/>
      <protection locked="0"/>
    </xf>
    <xf numFmtId="164" fontId="3" fillId="3" borderId="1" xfId="26" applyNumberFormat="1" applyAlignment="1" applyProtection="1">
      <alignment wrapText="1"/>
      <protection locked="0"/>
    </xf>
    <xf numFmtId="164" fontId="3" fillId="3" borderId="1" xfId="26" applyNumberFormat="1" applyAlignment="1" applyProtection="1">
      <alignment horizontal="center"/>
      <protection/>
    </xf>
    <xf numFmtId="164" fontId="4" fillId="4" borderId="0" xfId="27" applyNumberFormat="1" applyBorder="1" applyAlignment="1" applyProtection="1">
      <alignment horizontal="center"/>
      <protection/>
    </xf>
    <xf numFmtId="164" fontId="5" fillId="5" borderId="0" xfId="28" applyNumberFormat="1" applyBorder="1" applyAlignment="1" applyProtection="1">
      <alignment horizontal="center"/>
      <protection/>
    </xf>
    <xf numFmtId="164" fontId="4" fillId="6" borderId="0" xfId="29" applyNumberFormat="1" applyBorder="1" applyAlignment="1" applyProtection="1">
      <alignment horizontal="center"/>
      <protection/>
    </xf>
    <xf numFmtId="164" fontId="6" fillId="8" borderId="0" xfId="0" applyFont="1" applyFill="1" applyBorder="1" applyAlignment="1" applyProtection="1">
      <alignment/>
      <protection/>
    </xf>
    <xf numFmtId="164" fontId="2" fillId="8" borderId="0" xfId="0" applyFont="1" applyFill="1" applyBorder="1" applyAlignment="1" applyProtection="1">
      <alignment/>
      <protection/>
    </xf>
    <xf numFmtId="164" fontId="7" fillId="8" borderId="2" xfId="0" applyFont="1" applyFill="1" applyBorder="1" applyAlignment="1" applyProtection="1">
      <alignment horizontal="center" vertical="center" shrinkToFit="1"/>
      <protection/>
    </xf>
    <xf numFmtId="164" fontId="8" fillId="0" borderId="2" xfId="27" applyNumberFormat="1" applyFont="1" applyFill="1" applyBorder="1" applyAlignment="1" applyProtection="1">
      <alignment horizontal="center" vertical="center" shrinkToFit="1"/>
      <protection/>
    </xf>
    <xf numFmtId="164" fontId="9" fillId="0" borderId="2" xfId="28" applyNumberFormat="1" applyFont="1" applyFill="1" applyBorder="1" applyAlignment="1" applyProtection="1">
      <alignment horizontal="center" vertical="center" shrinkToFit="1"/>
      <protection/>
    </xf>
    <xf numFmtId="164" fontId="8" fillId="0" borderId="2" xfId="29" applyNumberFormat="1" applyFont="1" applyFill="1" applyBorder="1" applyAlignment="1" applyProtection="1">
      <alignment horizontal="center" vertical="center" shrinkToFit="1"/>
      <protection/>
    </xf>
    <xf numFmtId="164" fontId="10" fillId="8" borderId="0" xfId="0" applyFont="1" applyFill="1" applyBorder="1" applyAlignment="1" applyProtection="1">
      <alignment horizontal="center" vertical="center" shrinkToFit="1"/>
      <protection/>
    </xf>
    <xf numFmtId="164" fontId="7" fillId="8" borderId="0" xfId="0" applyFont="1" applyFill="1" applyBorder="1" applyAlignment="1" applyProtection="1">
      <alignment horizontal="center" vertical="center" shrinkToFit="1"/>
      <protection/>
    </xf>
    <xf numFmtId="164" fontId="7" fillId="8" borderId="2" xfId="26" applyNumberFormat="1" applyFont="1" applyFill="1" applyBorder="1" applyAlignment="1" applyProtection="1">
      <alignment horizontal="center" vertical="center" shrinkToFit="1"/>
      <protection/>
    </xf>
    <xf numFmtId="164" fontId="7" fillId="8" borderId="3" xfId="0" applyFont="1" applyFill="1" applyBorder="1" applyAlignment="1" applyProtection="1">
      <alignment vertical="center" shrinkToFit="1"/>
      <protection/>
    </xf>
    <xf numFmtId="164" fontId="7" fillId="8" borderId="2" xfId="0" applyFont="1" applyFill="1" applyBorder="1" applyAlignment="1" applyProtection="1">
      <alignment horizontal="center" vertical="center" wrapText="1" shrinkToFit="1"/>
      <protection/>
    </xf>
    <xf numFmtId="164" fontId="11" fillId="0" borderId="2" xfId="0" applyFont="1" applyFill="1" applyBorder="1" applyAlignment="1" applyProtection="1">
      <alignment horizontal="center" vertical="center" shrinkToFit="1"/>
      <protection/>
    </xf>
    <xf numFmtId="164" fontId="7" fillId="8" borderId="2" xfId="0" applyFont="1" applyFill="1" applyBorder="1" applyAlignment="1" applyProtection="1">
      <alignment horizontal="left" vertical="center" shrinkToFit="1"/>
      <protection/>
    </xf>
    <xf numFmtId="164" fontId="7" fillId="8" borderId="2" xfId="0" applyFont="1" applyFill="1" applyBorder="1" applyAlignment="1" applyProtection="1">
      <alignment horizontal="left" vertical="center" wrapText="1" shrinkToFit="1"/>
      <protection/>
    </xf>
    <xf numFmtId="164" fontId="7" fillId="8" borderId="2" xfId="26" applyNumberFormat="1" applyFont="1" applyFill="1" applyBorder="1" applyAlignment="1" applyProtection="1">
      <alignment horizontal="left" vertical="center" wrapText="1" shrinkToFit="1"/>
      <protection/>
    </xf>
    <xf numFmtId="167" fontId="7" fillId="8" borderId="2" xfId="26" applyNumberFormat="1" applyFont="1" applyFill="1" applyBorder="1" applyAlignment="1" applyProtection="1">
      <alignment horizontal="center" vertical="center" wrapText="1" shrinkToFit="1"/>
      <protection/>
    </xf>
    <xf numFmtId="164" fontId="7" fillId="8" borderId="2" xfId="26" applyNumberFormat="1" applyFont="1" applyFill="1" applyBorder="1" applyAlignment="1" applyProtection="1">
      <alignment horizontal="center" vertical="center" wrapText="1" shrinkToFit="1"/>
      <protection/>
    </xf>
    <xf numFmtId="164" fontId="7" fillId="8" borderId="4" xfId="0" applyFont="1" applyFill="1" applyBorder="1" applyAlignment="1" applyProtection="1">
      <alignment horizontal="center" vertical="center" wrapText="1" shrinkToFit="1"/>
      <protection/>
    </xf>
    <xf numFmtId="164" fontId="7" fillId="8" borderId="2" xfId="0" applyFont="1" applyFill="1" applyBorder="1" applyAlignment="1" applyProtection="1">
      <alignment horizontal="center" vertical="center"/>
      <protection/>
    </xf>
    <xf numFmtId="164" fontId="7" fillId="8" borderId="2" xfId="0" applyFont="1" applyFill="1" applyBorder="1" applyAlignment="1" applyProtection="1">
      <alignment horizontal="left" vertical="center"/>
      <protection/>
    </xf>
    <xf numFmtId="164" fontId="7" fillId="8" borderId="2" xfId="0" applyFont="1" applyFill="1" applyBorder="1" applyAlignment="1" applyProtection="1">
      <alignment horizontal="left" vertical="center" wrapText="1"/>
      <protection/>
    </xf>
    <xf numFmtId="168" fontId="7" fillId="8" borderId="2" xfId="0" applyNumberFormat="1" applyFont="1" applyFill="1" applyBorder="1" applyAlignment="1" applyProtection="1">
      <alignment horizontal="center" vertical="center"/>
      <protection/>
    </xf>
    <xf numFmtId="164" fontId="7" fillId="8" borderId="2" xfId="23" applyFont="1" applyFill="1" applyBorder="1" applyAlignment="1" applyProtection="1">
      <alignment horizontal="center"/>
      <protection/>
    </xf>
    <xf numFmtId="168" fontId="12" fillId="8" borderId="2" xfId="0" applyNumberFormat="1" applyFont="1" applyFill="1" applyBorder="1" applyAlignment="1" applyProtection="1">
      <alignment horizontal="left" vertical="center" wrapText="1"/>
      <protection/>
    </xf>
    <xf numFmtId="168" fontId="7" fillId="5" borderId="2" xfId="0" applyNumberFormat="1" applyFont="1" applyFill="1" applyBorder="1" applyAlignment="1" applyProtection="1">
      <alignment horizontal="center" vertical="center"/>
      <protection locked="0"/>
    </xf>
    <xf numFmtId="168" fontId="7" fillId="5" borderId="2" xfId="26" applyNumberFormat="1" applyFont="1" applyFill="1" applyBorder="1" applyAlignment="1" applyProtection="1">
      <alignment horizontal="left" vertical="center"/>
      <protection locked="0"/>
    </xf>
    <xf numFmtId="167" fontId="7" fillId="5" borderId="2" xfId="26" applyNumberFormat="1" applyFont="1" applyFill="1" applyBorder="1" applyAlignment="1" applyProtection="1">
      <alignment vertical="center"/>
      <protection locked="0"/>
    </xf>
    <xf numFmtId="164" fontId="7" fillId="5" borderId="2" xfId="0" applyNumberFormat="1" applyFont="1" applyFill="1" applyBorder="1" applyAlignment="1" applyProtection="1">
      <alignment/>
      <protection locked="0"/>
    </xf>
    <xf numFmtId="164" fontId="7" fillId="8" borderId="2" xfId="0" applyNumberFormat="1" applyFont="1" applyFill="1" applyBorder="1" applyAlignment="1" applyProtection="1">
      <alignment horizontal="center" vertical="center" wrapText="1"/>
      <protection/>
    </xf>
    <xf numFmtId="169" fontId="7" fillId="8" borderId="2" xfId="15" applyNumberFormat="1" applyFont="1" applyFill="1" applyBorder="1" applyAlignment="1" applyProtection="1">
      <alignment horizontal="center"/>
      <protection/>
    </xf>
    <xf numFmtId="170" fontId="8" fillId="0" borderId="2" xfId="27" applyNumberFormat="1" applyFont="1" applyFill="1" applyBorder="1" applyAlignment="1" applyProtection="1">
      <alignment/>
      <protection/>
    </xf>
    <xf numFmtId="170" fontId="9" fillId="0" borderId="2" xfId="28" applyNumberFormat="1" applyFont="1" applyFill="1" applyBorder="1" applyAlignment="1" applyProtection="1">
      <alignment/>
      <protection/>
    </xf>
    <xf numFmtId="170" fontId="8" fillId="0" borderId="2" xfId="29" applyNumberFormat="1" applyFont="1" applyFill="1" applyBorder="1" applyAlignment="1" applyProtection="1">
      <alignment/>
      <protection/>
    </xf>
    <xf numFmtId="164" fontId="10" fillId="8" borderId="5" xfId="0" applyFont="1" applyFill="1" applyBorder="1" applyAlignment="1" applyProtection="1">
      <alignment horizontal="center"/>
      <protection/>
    </xf>
    <xf numFmtId="164" fontId="7" fillId="5" borderId="2" xfId="26" applyNumberFormat="1" applyFont="1" applyFill="1" applyBorder="1" applyAlignment="1" applyProtection="1">
      <alignment wrapText="1"/>
      <protection locked="0"/>
    </xf>
    <xf numFmtId="164" fontId="7" fillId="8" borderId="2" xfId="0" applyFont="1" applyFill="1" applyBorder="1" applyAlignment="1" applyProtection="1">
      <alignment horizontal="center"/>
      <protection/>
    </xf>
    <xf numFmtId="164" fontId="7" fillId="5" borderId="2" xfId="26" applyNumberFormat="1" applyFont="1" applyFill="1" applyBorder="1" applyAlignment="1" applyProtection="1">
      <alignment vertical="center" wrapText="1"/>
      <protection locked="0"/>
    </xf>
    <xf numFmtId="164" fontId="7" fillId="8" borderId="2" xfId="0" applyFont="1" applyFill="1" applyBorder="1" applyAlignment="1" applyProtection="1">
      <alignment horizontal="center" vertical="center" wrapText="1"/>
      <protection/>
    </xf>
    <xf numFmtId="164" fontId="7" fillId="5" borderId="2" xfId="0" applyFont="1" applyFill="1" applyBorder="1" applyAlignment="1" applyProtection="1">
      <alignment horizontal="center" vertical="center" wrapText="1"/>
      <protection locked="0"/>
    </xf>
    <xf numFmtId="164" fontId="7" fillId="5" borderId="2" xfId="26" applyNumberFormat="1" applyFont="1" applyFill="1" applyBorder="1" applyAlignment="1" applyProtection="1">
      <alignment horizontal="left" vertical="center" wrapText="1"/>
      <protection locked="0"/>
    </xf>
    <xf numFmtId="164" fontId="12" fillId="8" borderId="2" xfId="0" applyFont="1" applyFill="1" applyBorder="1" applyAlignment="1" applyProtection="1">
      <alignment horizontal="left" vertical="center" wrapText="1"/>
      <protection/>
    </xf>
    <xf numFmtId="168" fontId="7" fillId="8" borderId="2" xfId="0" applyNumberFormat="1" applyFont="1" applyFill="1" applyBorder="1" applyAlignment="1" applyProtection="1">
      <alignment horizontal="left" vertical="center" wrapText="1"/>
      <protection/>
    </xf>
    <xf numFmtId="168" fontId="7" fillId="5" borderId="2" xfId="0" applyNumberFormat="1" applyFont="1" applyFill="1" applyBorder="1" applyAlignment="1" applyProtection="1">
      <alignment horizontal="left" vertical="center"/>
      <protection locked="0"/>
    </xf>
    <xf numFmtId="164" fontId="7" fillId="5" borderId="2" xfId="26" applyNumberFormat="1" applyFont="1" applyFill="1" applyBorder="1" applyAlignment="1" applyProtection="1">
      <alignment horizontal="center"/>
      <protection locked="0"/>
    </xf>
    <xf numFmtId="164" fontId="7" fillId="5" borderId="2" xfId="26" applyNumberFormat="1" applyFont="1" applyFill="1" applyBorder="1" applyAlignment="1" applyProtection="1">
      <alignment/>
      <protection locked="0"/>
    </xf>
    <xf numFmtId="164" fontId="7" fillId="5" borderId="2" xfId="26" applyNumberFormat="1" applyFont="1" applyFill="1" applyBorder="1" applyAlignment="1" applyProtection="1">
      <alignment horizontal="left" vertical="center"/>
      <protection locked="0"/>
    </xf>
    <xf numFmtId="164" fontId="7" fillId="8" borderId="2" xfId="0" applyFont="1" applyFill="1" applyBorder="1" applyAlignment="1">
      <alignment/>
    </xf>
    <xf numFmtId="164" fontId="7" fillId="8" borderId="2" xfId="0" applyFont="1" applyFill="1" applyBorder="1" applyAlignment="1">
      <alignment horizontal="center"/>
    </xf>
    <xf numFmtId="164" fontId="12" fillId="8" borderId="2" xfId="0" applyFont="1" applyFill="1" applyBorder="1" applyAlignment="1">
      <alignment wrapText="1"/>
    </xf>
    <xf numFmtId="164" fontId="7" fillId="5" borderId="2" xfId="0" applyFont="1" applyFill="1" applyBorder="1" applyAlignment="1" applyProtection="1">
      <alignment horizontal="center"/>
      <protection locked="0"/>
    </xf>
    <xf numFmtId="164" fontId="7" fillId="5" borderId="2" xfId="0" applyFont="1" applyFill="1" applyBorder="1" applyAlignment="1" applyProtection="1">
      <alignment/>
      <protection locked="0"/>
    </xf>
    <xf numFmtId="164" fontId="7" fillId="8" borderId="0" xfId="0" applyFont="1" applyFill="1" applyBorder="1" applyAlignment="1">
      <alignment/>
    </xf>
    <xf numFmtId="164" fontId="7" fillId="8" borderId="0" xfId="0" applyFont="1" applyFill="1" applyBorder="1" applyAlignment="1" applyProtection="1">
      <alignment/>
      <protection/>
    </xf>
    <xf numFmtId="164" fontId="7" fillId="5" borderId="2" xfId="26" applyNumberFormat="1" applyFont="1" applyFill="1" applyBorder="1" applyAlignment="1" applyProtection="1">
      <alignment horizontal="left"/>
      <protection locked="0"/>
    </xf>
    <xf numFmtId="164" fontId="7" fillId="8" borderId="2" xfId="0" applyNumberFormat="1" applyFont="1" applyFill="1" applyBorder="1" applyAlignment="1" applyProtection="1">
      <alignment horizontal="left" vertical="center"/>
      <protection/>
    </xf>
    <xf numFmtId="164" fontId="7" fillId="8" borderId="2" xfId="30" applyNumberFormat="1" applyFont="1" applyFill="1" applyBorder="1" applyAlignment="1" applyProtection="1">
      <alignment horizontal="left" vertical="center"/>
      <protection/>
    </xf>
    <xf numFmtId="168" fontId="7" fillId="8" borderId="2" xfId="30" applyNumberFormat="1" applyFont="1" applyFill="1" applyBorder="1" applyAlignment="1" applyProtection="1">
      <alignment horizontal="center" vertical="center"/>
      <protection/>
    </xf>
    <xf numFmtId="164" fontId="7" fillId="8" borderId="2" xfId="30" applyNumberFormat="1" applyFont="1" applyFill="1" applyBorder="1" applyAlignment="1" applyProtection="1">
      <alignment horizontal="center"/>
      <protection/>
    </xf>
    <xf numFmtId="168" fontId="12" fillId="8" borderId="2" xfId="30" applyNumberFormat="1" applyFont="1" applyFill="1" applyBorder="1" applyAlignment="1" applyProtection="1">
      <alignment horizontal="left" vertical="center" wrapText="1"/>
      <protection/>
    </xf>
    <xf numFmtId="168" fontId="7" fillId="5" borderId="2" xfId="30" applyNumberFormat="1" applyFont="1" applyFill="1" applyBorder="1" applyAlignment="1" applyProtection="1">
      <alignment horizontal="center" vertical="center"/>
      <protection locked="0"/>
    </xf>
    <xf numFmtId="168" fontId="7" fillId="5" borderId="2" xfId="30" applyNumberFormat="1" applyFont="1" applyFill="1" applyBorder="1" applyAlignment="1" applyProtection="1">
      <alignment horizontal="left" vertical="center"/>
      <protection locked="0"/>
    </xf>
    <xf numFmtId="164" fontId="7" fillId="5" borderId="2" xfId="30" applyNumberFormat="1" applyFont="1" applyFill="1" applyBorder="1" applyAlignment="1" applyProtection="1">
      <alignment wrapText="1"/>
      <protection locked="0"/>
    </xf>
    <xf numFmtId="164" fontId="7" fillId="5" borderId="2" xfId="30" applyNumberFormat="1" applyFont="1" applyFill="1" applyBorder="1" applyAlignment="1" applyProtection="1">
      <alignment horizontal="left"/>
      <protection locked="0"/>
    </xf>
    <xf numFmtId="164" fontId="7" fillId="8" borderId="0" xfId="30" applyNumberFormat="1" applyFont="1" applyFill="1" applyBorder="1" applyAlignment="1" applyProtection="1">
      <alignment/>
      <protection/>
    </xf>
    <xf numFmtId="164" fontId="7" fillId="5" borderId="2" xfId="26" applyNumberFormat="1" applyFont="1" applyFill="1" applyBorder="1" applyAlignment="1" applyProtection="1">
      <alignment horizontal="left" wrapText="1"/>
      <protection locked="0"/>
    </xf>
    <xf numFmtId="168" fontId="7" fillId="5" borderId="2" xfId="26" applyNumberFormat="1" applyFont="1" applyFill="1" applyBorder="1" applyAlignment="1" applyProtection="1">
      <alignment horizontal="left" vertical="center" wrapText="1"/>
      <protection locked="0"/>
    </xf>
    <xf numFmtId="168" fontId="7" fillId="5" borderId="2" xfId="0" applyNumberFormat="1" applyFont="1" applyFill="1" applyBorder="1" applyAlignment="1" applyProtection="1">
      <alignment horizontal="left" vertical="center" wrapText="1"/>
      <protection locked="0"/>
    </xf>
    <xf numFmtId="164" fontId="7" fillId="8" borderId="0" xfId="0" applyFont="1" applyFill="1" applyBorder="1" applyAlignment="1" applyProtection="1">
      <alignment wrapText="1"/>
      <protection/>
    </xf>
    <xf numFmtId="164" fontId="7" fillId="8" borderId="0" xfId="0" applyFont="1" applyFill="1" applyBorder="1" applyAlignment="1" applyProtection="1">
      <alignment horizontal="left"/>
      <protection/>
    </xf>
    <xf numFmtId="164" fontId="7" fillId="5" borderId="2" xfId="0" applyFont="1" applyFill="1" applyBorder="1" applyAlignment="1" applyProtection="1">
      <alignment horizontal="center" vertical="center"/>
      <protection locked="0"/>
    </xf>
    <xf numFmtId="164" fontId="7" fillId="8" borderId="2" xfId="0" applyFont="1" applyFill="1" applyBorder="1" applyAlignment="1" applyProtection="1">
      <alignment horizontal="left" vertical="center" wrapText="1"/>
      <protection locked="0"/>
    </xf>
    <xf numFmtId="164" fontId="7" fillId="8" borderId="0" xfId="0" applyFont="1" applyFill="1" applyBorder="1" applyAlignment="1" applyProtection="1">
      <alignment horizontal="right" vertical="center"/>
      <protection/>
    </xf>
    <xf numFmtId="170" fontId="0" fillId="8" borderId="6" xfId="17" applyFill="1" applyBorder="1" applyAlignment="1" applyProtection="1">
      <alignment horizontal="center" vertical="center"/>
      <protection/>
    </xf>
    <xf numFmtId="164" fontId="7" fillId="8" borderId="4" xfId="0" applyFont="1" applyFill="1" applyBorder="1" applyAlignment="1" applyProtection="1">
      <alignment horizontal="center"/>
      <protection/>
    </xf>
    <xf numFmtId="170" fontId="14" fillId="0" borderId="4" xfId="27" applyNumberFormat="1" applyFont="1" applyFill="1" applyBorder="1" applyAlignment="1" applyProtection="1">
      <alignment horizontal="center"/>
      <protection/>
    </xf>
    <xf numFmtId="170" fontId="14" fillId="0" borderId="4" xfId="28" applyNumberFormat="1" applyFont="1" applyFill="1" applyBorder="1" applyAlignment="1" applyProtection="1">
      <alignment horizontal="center"/>
      <protection/>
    </xf>
    <xf numFmtId="170" fontId="14" fillId="0" borderId="4" xfId="29" applyNumberFormat="1" applyFont="1" applyFill="1" applyBorder="1" applyAlignment="1" applyProtection="1">
      <alignment horizontal="center"/>
      <protection/>
    </xf>
    <xf numFmtId="164" fontId="10" fillId="8" borderId="0" xfId="0" applyFont="1" applyFill="1" applyBorder="1" applyAlignment="1" applyProtection="1">
      <alignment/>
      <protection/>
    </xf>
    <xf numFmtId="164" fontId="7" fillId="8" borderId="0" xfId="0" applyFont="1" applyFill="1" applyBorder="1" applyAlignment="1" applyProtection="1">
      <alignment horizontal="center"/>
      <protection/>
    </xf>
    <xf numFmtId="164" fontId="8" fillId="0" borderId="2" xfId="27" applyNumberFormat="1" applyFont="1" applyFill="1" applyBorder="1" applyAlignment="1" applyProtection="1">
      <alignment horizontal="center" vertical="center" shrinkToFit="1"/>
      <protection/>
    </xf>
    <xf numFmtId="164" fontId="11" fillId="0" borderId="2" xfId="28" applyNumberFormat="1" applyFont="1" applyFill="1" applyBorder="1" applyAlignment="1" applyProtection="1">
      <alignment horizontal="center" vertical="center" shrinkToFit="1"/>
      <protection/>
    </xf>
    <xf numFmtId="164" fontId="8" fillId="0" borderId="2" xfId="29" applyNumberFormat="1" applyFont="1" applyFill="1" applyBorder="1" applyAlignment="1" applyProtection="1">
      <alignment horizontal="center" vertical="center" shrinkToFit="1"/>
      <protection/>
    </xf>
    <xf numFmtId="164" fontId="8" fillId="0" borderId="2" xfId="27" applyNumberFormat="1" applyFont="1" applyFill="1" applyBorder="1" applyAlignment="1" applyProtection="1">
      <alignment horizontal="center"/>
      <protection/>
    </xf>
    <xf numFmtId="170" fontId="15" fillId="0" borderId="2" xfId="0" applyNumberFormat="1" applyFont="1" applyFill="1" applyBorder="1" applyAlignment="1" applyProtection="1">
      <alignment horizontal="center"/>
      <protection/>
    </xf>
    <xf numFmtId="164" fontId="7" fillId="8" borderId="0" xfId="28" applyNumberFormat="1" applyFont="1" applyFill="1" applyBorder="1" applyAlignment="1" applyProtection="1">
      <alignment horizontal="right" indent="1"/>
      <protection/>
    </xf>
    <xf numFmtId="166" fontId="7" fillId="8" borderId="0" xfId="19" applyFont="1" applyFill="1" applyBorder="1" applyAlignment="1" applyProtection="1">
      <alignment horizontal="center" vertical="center"/>
      <protection locked="0"/>
    </xf>
    <xf numFmtId="164" fontId="8" fillId="0" borderId="0" xfId="27" applyNumberFormat="1" applyFont="1" applyFill="1" applyBorder="1" applyAlignment="1" applyProtection="1">
      <alignment horizontal="center"/>
      <protection/>
    </xf>
    <xf numFmtId="164" fontId="9" fillId="0" borderId="0" xfId="28" applyNumberFormat="1" applyFont="1" applyFill="1" applyBorder="1" applyAlignment="1" applyProtection="1">
      <alignment horizontal="center"/>
      <protection/>
    </xf>
    <xf numFmtId="164" fontId="8" fillId="0" borderId="0" xfId="29" applyNumberFormat="1" applyFont="1" applyFill="1" applyBorder="1" applyAlignment="1" applyProtection="1">
      <alignment horizontal="center"/>
      <protection/>
    </xf>
    <xf numFmtId="164" fontId="0" fillId="8" borderId="0" xfId="0" applyFill="1" applyAlignment="1">
      <alignment/>
    </xf>
    <xf numFmtId="164" fontId="8" fillId="0" borderId="0" xfId="27" applyNumberFormat="1" applyFont="1" applyFill="1" applyBorder="1" applyAlignment="1" applyProtection="1">
      <alignment/>
      <protection/>
    </xf>
    <xf numFmtId="164" fontId="9" fillId="0" borderId="0" xfId="28" applyNumberFormat="1" applyFont="1" applyFill="1" applyBorder="1" applyAlignment="1" applyProtection="1">
      <alignment/>
      <protection/>
    </xf>
    <xf numFmtId="164" fontId="8" fillId="0" borderId="0" xfId="29" applyNumberFormat="1" applyFont="1" applyFill="1" applyBorder="1" applyAlignment="1" applyProtection="1">
      <alignment/>
      <protection/>
    </xf>
    <xf numFmtId="164" fontId="7" fillId="8" borderId="0" xfId="0" applyFont="1" applyFill="1" applyBorder="1" applyAlignment="1" applyProtection="1">
      <alignment horizontal="center" vertical="center" wrapText="1"/>
      <protection/>
    </xf>
    <xf numFmtId="165" fontId="8" fillId="0" borderId="0" xfId="27" applyNumberFormat="1" applyFont="1" applyFill="1" applyBorder="1" applyAlignment="1" applyProtection="1">
      <alignment/>
      <protection/>
    </xf>
    <xf numFmtId="165" fontId="9" fillId="0" borderId="0" xfId="28" applyNumberFormat="1" applyFont="1" applyFill="1" applyBorder="1" applyAlignment="1" applyProtection="1">
      <alignment/>
      <protection/>
    </xf>
    <xf numFmtId="165" fontId="8" fillId="0" borderId="0" xfId="29" applyNumberFormat="1" applyFont="1" applyFill="1" applyBorder="1" applyAlignment="1" applyProtection="1">
      <alignment/>
      <protection/>
    </xf>
    <xf numFmtId="164" fontId="7" fillId="8" borderId="0" xfId="0" applyFont="1" applyFill="1" applyBorder="1" applyAlignment="1" applyProtection="1">
      <alignment horizontal="center" vertical="center"/>
      <protection/>
    </xf>
    <xf numFmtId="164" fontId="7" fillId="8" borderId="0" xfId="0" applyFont="1" applyFill="1" applyBorder="1" applyAlignment="1" applyProtection="1">
      <alignment horizontal="left" vertical="center"/>
      <protection/>
    </xf>
    <xf numFmtId="164" fontId="7" fillId="8" borderId="0" xfId="0" applyFont="1" applyFill="1" applyBorder="1" applyAlignment="1" applyProtection="1">
      <alignment horizontal="left" vertical="center" wrapText="1"/>
      <protection/>
    </xf>
    <xf numFmtId="164" fontId="7" fillId="8" borderId="0" xfId="26" applyNumberFormat="1" applyFont="1" applyFill="1" applyBorder="1" applyAlignment="1" applyProtection="1">
      <alignment horizontal="left" vertical="center" wrapText="1"/>
      <protection/>
    </xf>
    <xf numFmtId="167" fontId="7" fillId="8" borderId="0" xfId="26" applyNumberFormat="1" applyFont="1" applyFill="1" applyBorder="1" applyAlignment="1" applyProtection="1">
      <alignment horizontal="left" vertical="center" wrapText="1"/>
      <protection/>
    </xf>
    <xf numFmtId="164" fontId="7" fillId="8" borderId="0" xfId="26" applyNumberFormat="1" applyFont="1" applyFill="1" applyBorder="1" applyAlignment="1" applyProtection="1">
      <alignment wrapText="1"/>
      <protection/>
    </xf>
    <xf numFmtId="164" fontId="7" fillId="8" borderId="0" xfId="26" applyNumberFormat="1" applyFont="1" applyFill="1" applyBorder="1" applyAlignment="1" applyProtection="1">
      <alignment horizontal="center"/>
      <protection/>
    </xf>
    <xf numFmtId="164" fontId="7" fillId="8" borderId="0" xfId="26" applyNumberFormat="1" applyFont="1" applyFill="1" applyBorder="1" applyAlignment="1" applyProtection="1">
      <alignment horizontal="left" vertical="center" wrapText="1"/>
      <protection locked="0"/>
    </xf>
    <xf numFmtId="167" fontId="7" fillId="8" borderId="0" xfId="26" applyNumberFormat="1" applyFont="1" applyFill="1" applyBorder="1" applyAlignment="1" applyProtection="1">
      <alignment horizontal="left" vertical="center" wrapText="1"/>
      <protection locked="0"/>
    </xf>
    <xf numFmtId="164" fontId="7" fillId="8" borderId="0" xfId="26" applyNumberFormat="1" applyFont="1" applyFill="1" applyBorder="1" applyAlignment="1" applyProtection="1">
      <alignment wrapText="1"/>
      <protection locked="0"/>
    </xf>
  </cellXfs>
  <cellStyles count="17">
    <cellStyle name="Normal" xfId="0"/>
    <cellStyle name="Comma" xfId="15"/>
    <cellStyle name="Comma [0]" xfId="16"/>
    <cellStyle name="Currency" xfId="17"/>
    <cellStyle name="Currency [0]" xfId="18"/>
    <cellStyle name="Percent" xfId="19"/>
    <cellStyle name="0,0&#13;&#10;NA&#13;&#10;" xfId="20"/>
    <cellStyle name="Bez tytułu1" xfId="21"/>
    <cellStyle name="Dziesiętny 2" xfId="22"/>
    <cellStyle name="Normalny_Załącznik nr 1 Formularz_v1" xfId="23"/>
    <cellStyle name="Procentowy 2" xfId="24"/>
    <cellStyle name="Walutowy 2" xfId="25"/>
    <cellStyle name="Excel_BuiltIn_Dane wyjściowe 1" xfId="26"/>
    <cellStyle name="Excel Built-in 20% - Accent4" xfId="27"/>
    <cellStyle name="Excel_BuiltIn_Dobry 1" xfId="28"/>
    <cellStyle name="Excel Built-in 20% - Accent1" xfId="29"/>
    <cellStyle name="Excel_BuiltIn_Neutralny 1" xfId="30"/>
  </cellStyles>
  <dxfs count="2">
    <dxf>
      <fill>
        <patternFill patternType="solid">
          <fgColor rgb="FF00FFFF"/>
          <bgColor rgb="FF00FFFF"/>
        </patternFill>
      </fill>
      <border/>
    </dxf>
    <dxf>
      <font>
        <b val="0"/>
        <i val="0"/>
        <sz val="11"/>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2CC"/>
      <rgbColor rgb="00DEEBF7"/>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674"/>
  <sheetViews>
    <sheetView showZeros="0" tabSelected="1" view="pageBreakPreview" zoomScale="91" zoomScaleNormal="91" zoomScaleSheetLayoutView="91" workbookViewId="0" topLeftCell="A1">
      <pane ySplit="4" topLeftCell="A608" activePane="bottomLeft" state="frozen"/>
      <selection pane="topLeft" activeCell="A1" sqref="A1"/>
      <selection pane="bottomLeft" activeCell="C652" sqref="C652"/>
    </sheetView>
  </sheetViews>
  <sheetFormatPr defaultColWidth="5.7109375" defaultRowHeight="12.75" customHeight="1"/>
  <cols>
    <col min="1" max="1" width="5.421875" style="1" customWidth="1"/>
    <col min="2" max="2" width="18.28125" style="2" customWidth="1"/>
    <col min="3" max="3" width="43.140625" style="2" customWidth="1"/>
    <col min="4" max="4" width="50.421875" style="3" customWidth="1"/>
    <col min="5" max="6" width="5.421875" style="4" customWidth="1"/>
    <col min="7" max="7" width="8.140625" style="4" customWidth="1"/>
    <col min="8" max="8" width="52.7109375" style="3" customWidth="1"/>
    <col min="9" max="9" width="12.421875" style="5" customWidth="1"/>
    <col min="10" max="10" width="14.00390625" style="6" customWidth="1"/>
    <col min="11" max="11" width="14.7109375" style="6" customWidth="1"/>
    <col min="12" max="12" width="14.7109375" style="7" customWidth="1"/>
    <col min="13" max="13" width="13.7109375" style="8" customWidth="1"/>
    <col min="14" max="14" width="10.00390625" style="9" customWidth="1"/>
    <col min="15" max="15" width="8.140625" style="1" customWidth="1"/>
    <col min="16" max="16" width="16.140625" style="1" customWidth="1"/>
    <col min="17" max="17" width="18.28125" style="10" customWidth="1"/>
    <col min="18" max="18" width="18.7109375" style="11" customWidth="1"/>
    <col min="19" max="19" width="19.421875" style="12" customWidth="1"/>
    <col min="20" max="20" width="47.28125" style="13" customWidth="1"/>
    <col min="21" max="21" width="11.00390625" style="13" customWidth="1"/>
    <col min="22" max="16384" width="5.421875" style="14" customWidth="1"/>
  </cols>
  <sheetData>
    <row r="1" spans="1:21" s="20" customFormat="1" ht="12.75" customHeight="1">
      <c r="A1" s="15">
        <v>1</v>
      </c>
      <c r="B1" s="15">
        <v>2</v>
      </c>
      <c r="C1" s="15">
        <v>3</v>
      </c>
      <c r="D1" s="15">
        <v>4</v>
      </c>
      <c r="E1" s="15">
        <v>5</v>
      </c>
      <c r="F1" s="15">
        <v>6</v>
      </c>
      <c r="G1" s="15">
        <v>7</v>
      </c>
      <c r="H1" s="15">
        <v>8</v>
      </c>
      <c r="I1" s="15">
        <v>9</v>
      </c>
      <c r="J1" s="15">
        <v>10</v>
      </c>
      <c r="K1" s="15">
        <v>11</v>
      </c>
      <c r="L1" s="15">
        <v>12</v>
      </c>
      <c r="M1" s="15">
        <v>13</v>
      </c>
      <c r="N1" s="15">
        <v>14</v>
      </c>
      <c r="O1" s="15">
        <v>15</v>
      </c>
      <c r="P1" s="15">
        <v>16</v>
      </c>
      <c r="Q1" s="16">
        <v>17</v>
      </c>
      <c r="R1" s="17">
        <v>18</v>
      </c>
      <c r="S1" s="18">
        <v>19</v>
      </c>
      <c r="T1" s="19"/>
      <c r="U1" s="19"/>
    </row>
    <row r="2" spans="1:256" ht="12.75" customHeight="1">
      <c r="A2" s="15"/>
      <c r="B2" s="15"/>
      <c r="C2" s="15"/>
      <c r="D2" s="15"/>
      <c r="E2" s="15" t="s">
        <v>0</v>
      </c>
      <c r="F2" s="15"/>
      <c r="G2" s="15"/>
      <c r="H2" s="15"/>
      <c r="I2" s="15"/>
      <c r="J2" s="21"/>
      <c r="K2" s="21"/>
      <c r="L2" s="21"/>
      <c r="M2" s="21"/>
      <c r="N2" s="21"/>
      <c r="O2" s="22"/>
      <c r="P2" s="23" t="s">
        <v>1</v>
      </c>
      <c r="Q2" s="24" t="s">
        <v>2</v>
      </c>
      <c r="R2" s="24"/>
      <c r="S2" s="24"/>
      <c r="T2" s="19"/>
      <c r="U2" s="19"/>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2.75" customHeight="1">
      <c r="A3" s="15" t="s">
        <v>3</v>
      </c>
      <c r="B3" s="25" t="s">
        <v>4</v>
      </c>
      <c r="C3" s="25" t="s">
        <v>5</v>
      </c>
      <c r="D3" s="26" t="s">
        <v>6</v>
      </c>
      <c r="E3" s="23" t="s">
        <v>7</v>
      </c>
      <c r="F3" s="23"/>
      <c r="G3" s="23" t="s">
        <v>8</v>
      </c>
      <c r="H3" s="26" t="s">
        <v>9</v>
      </c>
      <c r="I3" s="23" t="s">
        <v>10</v>
      </c>
      <c r="J3" s="27" t="s">
        <v>11</v>
      </c>
      <c r="K3" s="27" t="s">
        <v>12</v>
      </c>
      <c r="L3" s="28" t="s">
        <v>13</v>
      </c>
      <c r="M3" s="29" t="s">
        <v>14</v>
      </c>
      <c r="N3" s="21" t="s">
        <v>15</v>
      </c>
      <c r="O3" s="30" t="s">
        <v>16</v>
      </c>
      <c r="P3" s="23"/>
      <c r="Q3" s="16" t="s">
        <v>17</v>
      </c>
      <c r="R3" s="17" t="s">
        <v>18</v>
      </c>
      <c r="S3" s="18" t="s">
        <v>19</v>
      </c>
      <c r="T3" s="19"/>
      <c r="U3" s="19"/>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6.25" customHeight="1">
      <c r="A4" s="15"/>
      <c r="B4" s="25"/>
      <c r="C4" s="25"/>
      <c r="D4" s="26"/>
      <c r="E4" s="23"/>
      <c r="F4" s="23"/>
      <c r="G4" s="23"/>
      <c r="H4" s="26"/>
      <c r="I4" s="23"/>
      <c r="J4" s="27"/>
      <c r="K4" s="27"/>
      <c r="L4" s="28"/>
      <c r="M4" s="29"/>
      <c r="N4" s="21"/>
      <c r="O4" s="30"/>
      <c r="P4" s="30"/>
      <c r="Q4" s="16">
        <v>1</v>
      </c>
      <c r="R4" s="17">
        <v>2</v>
      </c>
      <c r="S4" s="18">
        <v>3</v>
      </c>
      <c r="T4" s="19"/>
      <c r="U4" s="19"/>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0.25" customHeight="1">
      <c r="A5" s="31">
        <v>1</v>
      </c>
      <c r="B5" s="32" t="s">
        <v>20</v>
      </c>
      <c r="C5" s="32" t="s">
        <v>21</v>
      </c>
      <c r="D5" s="33" t="s">
        <v>22</v>
      </c>
      <c r="E5" s="34" t="s">
        <v>23</v>
      </c>
      <c r="F5" s="35" t="s">
        <v>24</v>
      </c>
      <c r="G5" s="34" t="s">
        <v>25</v>
      </c>
      <c r="H5" s="36" t="s">
        <v>26</v>
      </c>
      <c r="I5" s="37" t="s">
        <v>27</v>
      </c>
      <c r="J5" s="38" t="s">
        <v>28</v>
      </c>
      <c r="K5" s="38" t="s">
        <v>29</v>
      </c>
      <c r="L5" s="39">
        <v>0</v>
      </c>
      <c r="M5" s="38"/>
      <c r="N5" s="40" t="s">
        <v>30</v>
      </c>
      <c r="O5" s="41">
        <v>150</v>
      </c>
      <c r="P5" s="42">
        <v>1</v>
      </c>
      <c r="Q5" s="43">
        <f aca="true" t="shared" si="0" ref="Q5:Q648">IF($P5=$Q$4,L5*O5,0)</f>
        <v>0</v>
      </c>
      <c r="R5" s="44">
        <f aca="true" t="shared" si="1" ref="R5:R648">IF($P5=$R$4,L5*O5,0)</f>
        <v>0</v>
      </c>
      <c r="S5" s="45">
        <f aca="true" t="shared" si="2" ref="S5:S648">IF($P5=$S$4,L5*O5,0)</f>
        <v>0</v>
      </c>
      <c r="T5" s="46">
        <f>IF((L5&gt;0)*AND(L6&gt;0),"BŁĄD - Wprowadzono dwie wartości",IF((L5=0)*AND(L6=0),"Wprowadź kwotę dla oferowanego materiału",IF((L6&lt;&gt;0)*AND(K6=0),"Uzupełnij pola SYMBOL/PRODUCENT dla zamiennika",IF((L6=0)*AND(K6&lt;&gt;0),"cena dla niewłaściwego PRODUCENTA",IF((K6&lt;&gt;0)*AND(L6&lt;&gt;0)*AND(J6=0),"Uzupełnij pole PRODUCENT dla zamiennika","OK")))))</f>
        <v>0</v>
      </c>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0.25" customHeight="1">
      <c r="A6" s="31">
        <v>2</v>
      </c>
      <c r="B6" s="33" t="s">
        <v>31</v>
      </c>
      <c r="C6" s="32" t="s">
        <v>32</v>
      </c>
      <c r="D6" s="33" t="s">
        <v>22</v>
      </c>
      <c r="E6" s="34" t="s">
        <v>23</v>
      </c>
      <c r="F6" s="35" t="s">
        <v>24</v>
      </c>
      <c r="G6" s="34" t="s">
        <v>25</v>
      </c>
      <c r="H6" s="36" t="s">
        <v>26</v>
      </c>
      <c r="I6" s="37" t="s">
        <v>27</v>
      </c>
      <c r="J6" s="38"/>
      <c r="K6" s="38"/>
      <c r="L6" s="39">
        <v>0</v>
      </c>
      <c r="M6" s="38"/>
      <c r="N6" s="47" t="s">
        <v>33</v>
      </c>
      <c r="O6" s="41"/>
      <c r="P6" s="42"/>
      <c r="Q6" s="43">
        <f t="shared" si="0"/>
        <v>0</v>
      </c>
      <c r="R6" s="44">
        <f t="shared" si="1"/>
        <v>0</v>
      </c>
      <c r="S6" s="45">
        <f t="shared" si="2"/>
        <v>0</v>
      </c>
      <c r="T6" s="4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5" customHeight="1">
      <c r="A7" s="31">
        <v>3</v>
      </c>
      <c r="B7" s="32" t="s">
        <v>34</v>
      </c>
      <c r="C7" s="32" t="s">
        <v>35</v>
      </c>
      <c r="D7" s="33" t="s">
        <v>36</v>
      </c>
      <c r="E7" s="34" t="s">
        <v>23</v>
      </c>
      <c r="F7" s="35" t="s">
        <v>37</v>
      </c>
      <c r="G7" s="34" t="s">
        <v>25</v>
      </c>
      <c r="H7" s="36" t="s">
        <v>38</v>
      </c>
      <c r="I7" s="37" t="s">
        <v>39</v>
      </c>
      <c r="J7" s="38" t="s">
        <v>28</v>
      </c>
      <c r="K7" s="38" t="s">
        <v>40</v>
      </c>
      <c r="L7" s="39">
        <v>0</v>
      </c>
      <c r="M7" s="38"/>
      <c r="N7" s="40" t="s">
        <v>30</v>
      </c>
      <c r="O7" s="41">
        <v>1</v>
      </c>
      <c r="P7" s="42">
        <v>3</v>
      </c>
      <c r="Q7" s="43">
        <f t="shared" si="0"/>
        <v>0</v>
      </c>
      <c r="R7" s="44">
        <f t="shared" si="1"/>
        <v>0</v>
      </c>
      <c r="S7" s="45">
        <f t="shared" si="2"/>
        <v>0</v>
      </c>
      <c r="T7" s="46">
        <f>IF((L7&gt;0)*AND(L8&gt;0),"BŁĄD - Wprowadzono dwie wartości",IF((L7=0)*AND(L8=0),"Wprowadź kwotę dla oferowanego materiału",IF((L8&lt;&gt;0)*AND(K8=0),"Uzupełnij pola SYMBOL/PRODUCENT dla zamiennika",IF((L8=0)*AND(K8&lt;&gt;0),"cena dla niewłaściwego PRODUCENTA",IF((K8&lt;&gt;0)*AND(L8&lt;&gt;0)*AND(J8=0),"Uzupełnij pole PRODUCENT dla zamiennika","OK")))))</f>
        <v>0</v>
      </c>
      <c r="U7" s="46"/>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5" customHeight="1">
      <c r="A8" s="31">
        <v>4</v>
      </c>
      <c r="B8" s="32" t="s">
        <v>41</v>
      </c>
      <c r="C8" s="32" t="s">
        <v>42</v>
      </c>
      <c r="D8" s="33" t="s">
        <v>36</v>
      </c>
      <c r="E8" s="34" t="s">
        <v>23</v>
      </c>
      <c r="F8" s="35" t="s">
        <v>37</v>
      </c>
      <c r="G8" s="34" t="s">
        <v>25</v>
      </c>
      <c r="H8" s="36" t="s">
        <v>38</v>
      </c>
      <c r="I8" s="37" t="s">
        <v>39</v>
      </c>
      <c r="J8" s="38"/>
      <c r="K8" s="38"/>
      <c r="L8" s="39">
        <v>0</v>
      </c>
      <c r="M8" s="38"/>
      <c r="N8" s="47" t="s">
        <v>33</v>
      </c>
      <c r="O8" s="41"/>
      <c r="P8" s="42"/>
      <c r="Q8" s="43">
        <f t="shared" si="0"/>
        <v>0</v>
      </c>
      <c r="R8" s="44">
        <f t="shared" si="1"/>
        <v>0</v>
      </c>
      <c r="S8" s="45">
        <f t="shared" si="2"/>
        <v>0</v>
      </c>
      <c r="T8" s="46"/>
      <c r="U8" s="46"/>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0.25" customHeight="1">
      <c r="A9" s="31">
        <v>5</v>
      </c>
      <c r="B9" s="32" t="s">
        <v>43</v>
      </c>
      <c r="C9" s="32" t="s">
        <v>44</v>
      </c>
      <c r="D9" s="32" t="s">
        <v>45</v>
      </c>
      <c r="E9" s="34" t="s">
        <v>23</v>
      </c>
      <c r="F9" s="35" t="s">
        <v>37</v>
      </c>
      <c r="G9" s="34" t="s">
        <v>25</v>
      </c>
      <c r="H9" s="36" t="s">
        <v>46</v>
      </c>
      <c r="I9" s="37" t="s">
        <v>47</v>
      </c>
      <c r="J9" s="38" t="s">
        <v>28</v>
      </c>
      <c r="K9" s="38" t="s">
        <v>48</v>
      </c>
      <c r="L9" s="39">
        <v>0</v>
      </c>
      <c r="M9" s="38"/>
      <c r="N9" s="40" t="s">
        <v>30</v>
      </c>
      <c r="O9" s="41">
        <v>13</v>
      </c>
      <c r="P9" s="42">
        <v>2</v>
      </c>
      <c r="Q9" s="43">
        <f t="shared" si="0"/>
        <v>0</v>
      </c>
      <c r="R9" s="44">
        <f t="shared" si="1"/>
        <v>0</v>
      </c>
      <c r="S9" s="45">
        <f t="shared" si="2"/>
        <v>0</v>
      </c>
      <c r="T9" s="46">
        <f>IF((L9&gt;0)*AND(L10&gt;0),"BŁĄD - Wprowadzono dwie wartości",IF((L9=0)*AND(L10=0),"Wprowadź kwotę dla oferowanego materiału",IF((L10&lt;&gt;0)*AND(K10=0),"Uzupełnij pola SYMBOL/PRODUCENT dla zamiennika",IF((L10=0)*AND(K10&lt;&gt;0),"cena dla niewłaściwego PRODUCENTA",IF((K10&lt;&gt;0)*AND(L10&lt;&gt;0)*AND(J10=0),"Uzupełnij pole PRODUCENT dla zamiennika","OK")))))</f>
        <v>0</v>
      </c>
      <c r="U9" s="46"/>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0.25" customHeight="1">
      <c r="A10" s="31">
        <v>6</v>
      </c>
      <c r="B10" s="32" t="s">
        <v>49</v>
      </c>
      <c r="C10" s="32" t="s">
        <v>50</v>
      </c>
      <c r="D10" s="32" t="s">
        <v>45</v>
      </c>
      <c r="E10" s="34" t="s">
        <v>23</v>
      </c>
      <c r="F10" s="35" t="s">
        <v>37</v>
      </c>
      <c r="G10" s="34" t="s">
        <v>25</v>
      </c>
      <c r="H10" s="36" t="s">
        <v>46</v>
      </c>
      <c r="I10" s="37" t="s">
        <v>47</v>
      </c>
      <c r="J10" s="38"/>
      <c r="K10" s="38"/>
      <c r="L10" s="39">
        <v>0</v>
      </c>
      <c r="M10" s="38"/>
      <c r="N10" s="47" t="s">
        <v>33</v>
      </c>
      <c r="O10" s="41"/>
      <c r="P10" s="42"/>
      <c r="Q10" s="43">
        <f t="shared" si="0"/>
        <v>0</v>
      </c>
      <c r="R10" s="44">
        <f t="shared" si="1"/>
        <v>0</v>
      </c>
      <c r="S10" s="45">
        <f t="shared" si="2"/>
        <v>0</v>
      </c>
      <c r="T10" s="46"/>
      <c r="U10" s="46"/>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0.25" customHeight="1">
      <c r="A11" s="31">
        <v>7</v>
      </c>
      <c r="B11" s="32" t="s">
        <v>51</v>
      </c>
      <c r="C11" s="32" t="s">
        <v>52</v>
      </c>
      <c r="D11" s="33" t="s">
        <v>53</v>
      </c>
      <c r="E11" s="34" t="s">
        <v>23</v>
      </c>
      <c r="F11" s="48" t="s">
        <v>24</v>
      </c>
      <c r="G11" s="34" t="s">
        <v>25</v>
      </c>
      <c r="H11" s="36" t="s">
        <v>54</v>
      </c>
      <c r="I11" s="37" t="s">
        <v>55</v>
      </c>
      <c r="J11" s="38" t="s">
        <v>28</v>
      </c>
      <c r="K11" s="38" t="s">
        <v>56</v>
      </c>
      <c r="L11" s="39">
        <v>0</v>
      </c>
      <c r="M11" s="38"/>
      <c r="N11" s="40" t="s">
        <v>30</v>
      </c>
      <c r="O11" s="41">
        <v>11</v>
      </c>
      <c r="P11" s="42">
        <v>3</v>
      </c>
      <c r="Q11" s="43">
        <f t="shared" si="0"/>
        <v>0</v>
      </c>
      <c r="R11" s="44">
        <f t="shared" si="1"/>
        <v>0</v>
      </c>
      <c r="S11" s="45">
        <f t="shared" si="2"/>
        <v>0</v>
      </c>
      <c r="T11" s="46">
        <f>IF((L11&gt;0)*AND(L12&gt;0),"BŁĄD - Wprowadzono dwie wartości",IF((L11=0)*AND(L12=0),"Wprowadź kwotę dla oferowanego materiału",IF((L12&lt;&gt;0)*AND(K12=0),"Uzupełnij pola SYMBOL/PRODUCENT dla zamiennika",IF((L12=0)*AND(K12&lt;&gt;0),"cena dla niewłaściwego PRODUCENTA",IF((K12&lt;&gt;0)*AND(L12&lt;&gt;0)*AND(J12=0),"Uzupełnij pole PRODUCENT dla zamiennika","OK")))))</f>
        <v>0</v>
      </c>
      <c r="U11" s="46"/>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0.25" customHeight="1">
      <c r="A12" s="31">
        <v>8</v>
      </c>
      <c r="B12" s="32" t="s">
        <v>57</v>
      </c>
      <c r="C12" s="32" t="s">
        <v>58</v>
      </c>
      <c r="D12" s="33" t="s">
        <v>53</v>
      </c>
      <c r="E12" s="34" t="s">
        <v>23</v>
      </c>
      <c r="F12" s="48" t="s">
        <v>24</v>
      </c>
      <c r="G12" s="34" t="s">
        <v>25</v>
      </c>
      <c r="H12" s="36" t="s">
        <v>54</v>
      </c>
      <c r="I12" s="37" t="s">
        <v>55</v>
      </c>
      <c r="J12" s="38"/>
      <c r="K12" s="38"/>
      <c r="L12" s="39">
        <v>0</v>
      </c>
      <c r="M12" s="38"/>
      <c r="N12" s="47" t="s">
        <v>33</v>
      </c>
      <c r="O12" s="41"/>
      <c r="P12" s="42"/>
      <c r="Q12" s="43">
        <f t="shared" si="0"/>
        <v>0</v>
      </c>
      <c r="R12" s="44">
        <f t="shared" si="1"/>
        <v>0</v>
      </c>
      <c r="S12" s="45">
        <f t="shared" si="2"/>
        <v>0</v>
      </c>
      <c r="T12" s="46"/>
      <c r="U12" s="46"/>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 customHeight="1">
      <c r="A13" s="31">
        <v>9</v>
      </c>
      <c r="B13" s="32" t="s">
        <v>59</v>
      </c>
      <c r="C13" s="32" t="s">
        <v>60</v>
      </c>
      <c r="D13" s="32" t="s">
        <v>61</v>
      </c>
      <c r="E13" s="34" t="s">
        <v>23</v>
      </c>
      <c r="F13" s="48" t="s">
        <v>24</v>
      </c>
      <c r="G13" s="34" t="s">
        <v>25</v>
      </c>
      <c r="H13" s="36" t="s">
        <v>62</v>
      </c>
      <c r="I13" s="37" t="s">
        <v>55</v>
      </c>
      <c r="J13" s="38" t="s">
        <v>28</v>
      </c>
      <c r="K13" s="38" t="s">
        <v>63</v>
      </c>
      <c r="L13" s="39">
        <v>0</v>
      </c>
      <c r="M13" s="38"/>
      <c r="N13" s="40" t="s">
        <v>30</v>
      </c>
      <c r="O13" s="41">
        <v>1</v>
      </c>
      <c r="P13" s="42">
        <v>3</v>
      </c>
      <c r="Q13" s="43">
        <f t="shared" si="0"/>
        <v>0</v>
      </c>
      <c r="R13" s="44">
        <f t="shared" si="1"/>
        <v>0</v>
      </c>
      <c r="S13" s="45">
        <f t="shared" si="2"/>
        <v>0</v>
      </c>
      <c r="T13" s="46">
        <f>IF((L13&gt;0)*AND(L14&gt;0),"BŁĄD - Wprowadzono dwie wartości",IF((L13=0)*AND(L14=0),"Wprowadź kwotę dla oferowanego materiału",IF((L14&lt;&gt;0)*AND(K14=0),"Uzupełnij pola SYMBOL/PRODUCENT dla zamiennika",IF((L14=0)*AND(K14&lt;&gt;0),"cena dla niewłaściwego PRODUCENTA",IF((K14&lt;&gt;0)*AND(L14&lt;&gt;0)*AND(J14=0),"Uzupełnij pole PRODUCENT dla zamiennika","OK")))))</f>
        <v>0</v>
      </c>
      <c r="U13" s="46"/>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 customHeight="1">
      <c r="A14" s="31">
        <v>10</v>
      </c>
      <c r="B14" s="32" t="s">
        <v>64</v>
      </c>
      <c r="C14" s="32" t="s">
        <v>65</v>
      </c>
      <c r="D14" s="32" t="s">
        <v>61</v>
      </c>
      <c r="E14" s="34" t="s">
        <v>23</v>
      </c>
      <c r="F14" s="48" t="s">
        <v>24</v>
      </c>
      <c r="G14" s="34" t="s">
        <v>25</v>
      </c>
      <c r="H14" s="36" t="s">
        <v>62</v>
      </c>
      <c r="I14" s="37" t="s">
        <v>55</v>
      </c>
      <c r="J14" s="38"/>
      <c r="K14" s="38"/>
      <c r="L14" s="39">
        <v>0</v>
      </c>
      <c r="M14" s="38"/>
      <c r="N14" s="47" t="s">
        <v>33</v>
      </c>
      <c r="O14" s="41"/>
      <c r="P14" s="42"/>
      <c r="Q14" s="43">
        <f t="shared" si="0"/>
        <v>0</v>
      </c>
      <c r="R14" s="44">
        <f t="shared" si="1"/>
        <v>0</v>
      </c>
      <c r="S14" s="45">
        <f t="shared" si="2"/>
        <v>0</v>
      </c>
      <c r="T14" s="46"/>
      <c r="U14" s="46"/>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0.25" customHeight="1">
      <c r="A15" s="31">
        <v>11</v>
      </c>
      <c r="B15" s="32" t="s">
        <v>66</v>
      </c>
      <c r="C15" s="32" t="s">
        <v>67</v>
      </c>
      <c r="D15" s="33" t="s">
        <v>68</v>
      </c>
      <c r="E15" s="34" t="s">
        <v>23</v>
      </c>
      <c r="F15" s="48" t="s">
        <v>24</v>
      </c>
      <c r="G15" s="34" t="s">
        <v>25</v>
      </c>
      <c r="H15" s="36" t="s">
        <v>69</v>
      </c>
      <c r="I15" s="37" t="s">
        <v>55</v>
      </c>
      <c r="J15" s="38" t="s">
        <v>28</v>
      </c>
      <c r="K15" s="38" t="s">
        <v>70</v>
      </c>
      <c r="L15" s="39">
        <v>0</v>
      </c>
      <c r="M15" s="38"/>
      <c r="N15" s="40" t="s">
        <v>30</v>
      </c>
      <c r="O15" s="41">
        <v>7</v>
      </c>
      <c r="P15" s="42">
        <v>2</v>
      </c>
      <c r="Q15" s="43">
        <f t="shared" si="0"/>
        <v>0</v>
      </c>
      <c r="R15" s="44">
        <f t="shared" si="1"/>
        <v>0</v>
      </c>
      <c r="S15" s="45">
        <f t="shared" si="2"/>
        <v>0</v>
      </c>
      <c r="T15" s="46">
        <f>IF((L15&gt;0)*AND(L16&gt;0),"BŁĄD - Wprowadzono dwie wartości",IF((L15=0)*AND(L16=0),"Wprowadź kwotę dla oferowanego materiału",IF((L16&lt;&gt;0)*AND(K16=0),"Uzupełnij pola SYMBOL/PRODUCENT dla zamiennika",IF((L16=0)*AND(K16&lt;&gt;0),"cena dla niewłaściwego PRODUCENTA",IF((K16&lt;&gt;0)*AND(L16&lt;&gt;0)*AND(J16=0),"Uzupełnij pole PRODUCENT dla zamiennika","OK")))))</f>
        <v>0</v>
      </c>
      <c r="U15" s="46"/>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0.25" customHeight="1">
      <c r="A16" s="31">
        <v>12</v>
      </c>
      <c r="B16" s="33" t="s">
        <v>71</v>
      </c>
      <c r="C16" s="32" t="s">
        <v>72</v>
      </c>
      <c r="D16" s="33" t="s">
        <v>68</v>
      </c>
      <c r="E16" s="34" t="s">
        <v>23</v>
      </c>
      <c r="F16" s="48" t="s">
        <v>24</v>
      </c>
      <c r="G16" s="34" t="s">
        <v>25</v>
      </c>
      <c r="H16" s="36" t="s">
        <v>69</v>
      </c>
      <c r="I16" s="37" t="s">
        <v>55</v>
      </c>
      <c r="J16" s="38"/>
      <c r="K16" s="38"/>
      <c r="L16" s="39">
        <v>0</v>
      </c>
      <c r="M16" s="38"/>
      <c r="N16" s="47" t="s">
        <v>33</v>
      </c>
      <c r="O16" s="41"/>
      <c r="P16" s="42"/>
      <c r="Q16" s="43">
        <f t="shared" si="0"/>
        <v>0</v>
      </c>
      <c r="R16" s="44">
        <f t="shared" si="1"/>
        <v>0</v>
      </c>
      <c r="S16" s="45">
        <f t="shared" si="2"/>
        <v>0</v>
      </c>
      <c r="T16" s="46"/>
      <c r="U16" s="4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30" customHeight="1">
      <c r="A17" s="31">
        <v>13</v>
      </c>
      <c r="B17" s="32" t="s">
        <v>73</v>
      </c>
      <c r="C17" s="32" t="s">
        <v>74</v>
      </c>
      <c r="D17" s="33" t="s">
        <v>75</v>
      </c>
      <c r="E17" s="34" t="s">
        <v>23</v>
      </c>
      <c r="F17" s="48" t="s">
        <v>24</v>
      </c>
      <c r="G17" s="34" t="s">
        <v>25</v>
      </c>
      <c r="H17" s="36" t="s">
        <v>76</v>
      </c>
      <c r="I17" s="37" t="s">
        <v>55</v>
      </c>
      <c r="J17" s="38" t="s">
        <v>28</v>
      </c>
      <c r="K17" s="38" t="s">
        <v>77</v>
      </c>
      <c r="L17" s="39">
        <v>0</v>
      </c>
      <c r="M17" s="38"/>
      <c r="N17" s="40" t="s">
        <v>30</v>
      </c>
      <c r="O17" s="41">
        <v>5</v>
      </c>
      <c r="P17" s="42">
        <v>3</v>
      </c>
      <c r="Q17" s="43">
        <f t="shared" si="0"/>
        <v>0</v>
      </c>
      <c r="R17" s="44">
        <f t="shared" si="1"/>
        <v>0</v>
      </c>
      <c r="S17" s="45">
        <f t="shared" si="2"/>
        <v>0</v>
      </c>
      <c r="T17" s="46">
        <f>IF((L17&gt;0)*AND(L18&gt;0),"BŁĄD - Wprowadzono dwie wartości",IF((L17=0)*AND(L18=0),"Wprowadź kwotę dla oferowanego materiału",IF((L18&lt;&gt;0)*AND(K18=0),"Uzupełnij pola SYMBOL/PRODUCENT dla zamiennika",IF((L18=0)*AND(K18&lt;&gt;0),"cena dla niewłaściwego PRODUCENTA",IF((K18&lt;&gt;0)*AND(L18&lt;&gt;0)*AND(J18=0),"Uzupełnij pole PRODUCENT dla zamiennika","OK")))))</f>
        <v>0</v>
      </c>
      <c r="U17" s="46"/>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30" customHeight="1">
      <c r="A18" s="31">
        <v>14</v>
      </c>
      <c r="B18" s="32" t="s">
        <v>78</v>
      </c>
      <c r="C18" s="32" t="s">
        <v>79</v>
      </c>
      <c r="D18" s="33" t="s">
        <v>75</v>
      </c>
      <c r="E18" s="34" t="s">
        <v>23</v>
      </c>
      <c r="F18" s="48" t="s">
        <v>24</v>
      </c>
      <c r="G18" s="34" t="s">
        <v>25</v>
      </c>
      <c r="H18" s="36" t="s">
        <v>76</v>
      </c>
      <c r="I18" s="37" t="s">
        <v>55</v>
      </c>
      <c r="J18" s="38"/>
      <c r="K18" s="38"/>
      <c r="L18" s="39">
        <v>0</v>
      </c>
      <c r="M18" s="38"/>
      <c r="N18" s="47" t="s">
        <v>33</v>
      </c>
      <c r="O18" s="41"/>
      <c r="P18" s="42"/>
      <c r="Q18" s="43">
        <f t="shared" si="0"/>
        <v>0</v>
      </c>
      <c r="R18" s="44">
        <f t="shared" si="1"/>
        <v>0</v>
      </c>
      <c r="S18" s="45">
        <f t="shared" si="2"/>
        <v>0</v>
      </c>
      <c r="T18" s="46"/>
      <c r="U18" s="46"/>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0.25" customHeight="1">
      <c r="A19" s="31">
        <v>15</v>
      </c>
      <c r="B19" s="32" t="s">
        <v>80</v>
      </c>
      <c r="C19" s="32" t="s">
        <v>81</v>
      </c>
      <c r="D19" s="33" t="s">
        <v>82</v>
      </c>
      <c r="E19" s="34" t="s">
        <v>23</v>
      </c>
      <c r="F19" s="48" t="s">
        <v>37</v>
      </c>
      <c r="G19" s="34" t="s">
        <v>25</v>
      </c>
      <c r="H19" s="36" t="s">
        <v>83</v>
      </c>
      <c r="I19" s="37" t="s">
        <v>84</v>
      </c>
      <c r="J19" s="38" t="s">
        <v>28</v>
      </c>
      <c r="K19" s="38" t="s">
        <v>85</v>
      </c>
      <c r="L19" s="39">
        <v>0</v>
      </c>
      <c r="M19" s="38"/>
      <c r="N19" s="40" t="s">
        <v>30</v>
      </c>
      <c r="O19" s="41">
        <v>113</v>
      </c>
      <c r="P19" s="42">
        <v>1</v>
      </c>
      <c r="Q19" s="43">
        <f t="shared" si="0"/>
        <v>0</v>
      </c>
      <c r="R19" s="44">
        <f t="shared" si="1"/>
        <v>0</v>
      </c>
      <c r="S19" s="45">
        <f t="shared" si="2"/>
        <v>0</v>
      </c>
      <c r="T19" s="46">
        <f>IF((L19&gt;0)*AND(L20&gt;0),"BŁĄD - Wprowadzono dwie wartości",IF((L19=0)*AND(L20=0),"Wprowadź kwotę dla oferowanego materiału",IF((L20&lt;&gt;0)*AND(K20=0),"Uzupełnij pola SYMBOL/PRODUCENT dla zamiennika",IF((L20=0)*AND(K20&lt;&gt;0),"cena dla niewłaściwego PRODUCENTA",IF((K20&lt;&gt;0)*AND(L20&lt;&gt;0)*AND(J20=0),"Uzupełnij pole PRODUCENT dla zamiennika","OK")))))</f>
        <v>0</v>
      </c>
      <c r="U19" s="46"/>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0.25" customHeight="1">
      <c r="A20" s="31">
        <v>16</v>
      </c>
      <c r="B20" s="32" t="s">
        <v>86</v>
      </c>
      <c r="C20" s="32" t="s">
        <v>87</v>
      </c>
      <c r="D20" s="33" t="s">
        <v>82</v>
      </c>
      <c r="E20" s="34" t="s">
        <v>23</v>
      </c>
      <c r="F20" s="48" t="s">
        <v>37</v>
      </c>
      <c r="G20" s="34" t="s">
        <v>25</v>
      </c>
      <c r="H20" s="36" t="s">
        <v>83</v>
      </c>
      <c r="I20" s="37" t="s">
        <v>84</v>
      </c>
      <c r="J20" s="38"/>
      <c r="K20" s="38"/>
      <c r="L20" s="39">
        <v>0</v>
      </c>
      <c r="M20" s="38"/>
      <c r="N20" s="47" t="s">
        <v>33</v>
      </c>
      <c r="O20" s="41"/>
      <c r="P20" s="42"/>
      <c r="Q20" s="43">
        <f t="shared" si="0"/>
        <v>0</v>
      </c>
      <c r="R20" s="44">
        <f t="shared" si="1"/>
        <v>0</v>
      </c>
      <c r="S20" s="45">
        <f t="shared" si="2"/>
        <v>0</v>
      </c>
      <c r="T20" s="46"/>
      <c r="U20" s="46"/>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 customHeight="1">
      <c r="A21" s="31">
        <v>17</v>
      </c>
      <c r="B21" s="32" t="s">
        <v>88</v>
      </c>
      <c r="C21" s="32" t="s">
        <v>89</v>
      </c>
      <c r="D21" s="32" t="s">
        <v>90</v>
      </c>
      <c r="E21" s="34" t="s">
        <v>23</v>
      </c>
      <c r="F21" s="48" t="s">
        <v>24</v>
      </c>
      <c r="G21" s="34" t="s">
        <v>25</v>
      </c>
      <c r="H21" s="36" t="s">
        <v>91</v>
      </c>
      <c r="I21" s="37" t="s">
        <v>47</v>
      </c>
      <c r="J21" s="38" t="s">
        <v>28</v>
      </c>
      <c r="K21" s="38" t="s">
        <v>92</v>
      </c>
      <c r="L21" s="39">
        <v>0</v>
      </c>
      <c r="M21" s="38"/>
      <c r="N21" s="40" t="s">
        <v>30</v>
      </c>
      <c r="O21" s="41">
        <v>75</v>
      </c>
      <c r="P21" s="42">
        <v>1</v>
      </c>
      <c r="Q21" s="43">
        <f t="shared" si="0"/>
        <v>0</v>
      </c>
      <c r="R21" s="44">
        <f t="shared" si="1"/>
        <v>0</v>
      </c>
      <c r="S21" s="45">
        <f t="shared" si="2"/>
        <v>0</v>
      </c>
      <c r="T21" s="46">
        <f>IF((L21&gt;0)*AND(L22&gt;0),"BŁĄD - Wprowadzono dwie wartości",IF((L21=0)*AND(L22=0),"Wprowadź kwotę dla oferowanego materiału",IF((L22&lt;&gt;0)*AND(K22=0),"Uzupełnij pola SYMBOL/PRODUCENT dla zamiennika",IF((L22=0)*AND(K22&lt;&gt;0),"cena dla niewłaściwego PRODUCENTA",IF((K22&lt;&gt;0)*AND(L22&lt;&gt;0)*AND(J22=0),"Uzupełnij pole PRODUCENT dla zamiennika","OK")))))</f>
        <v>0</v>
      </c>
      <c r="U21" s="46"/>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 customHeight="1">
      <c r="A22" s="31">
        <v>18</v>
      </c>
      <c r="B22" s="33" t="s">
        <v>93</v>
      </c>
      <c r="C22" s="32" t="s">
        <v>94</v>
      </c>
      <c r="D22" s="32" t="s">
        <v>90</v>
      </c>
      <c r="E22" s="34" t="s">
        <v>23</v>
      </c>
      <c r="F22" s="48" t="s">
        <v>24</v>
      </c>
      <c r="G22" s="34" t="s">
        <v>25</v>
      </c>
      <c r="H22" s="36" t="s">
        <v>91</v>
      </c>
      <c r="I22" s="37" t="s">
        <v>47</v>
      </c>
      <c r="J22" s="38"/>
      <c r="K22" s="38"/>
      <c r="L22" s="39">
        <v>0</v>
      </c>
      <c r="M22" s="38"/>
      <c r="N22" s="47" t="s">
        <v>33</v>
      </c>
      <c r="O22" s="41"/>
      <c r="P22" s="42"/>
      <c r="Q22" s="43">
        <f t="shared" si="0"/>
        <v>0</v>
      </c>
      <c r="R22" s="44">
        <f t="shared" si="1"/>
        <v>0</v>
      </c>
      <c r="S22" s="45">
        <f t="shared" si="2"/>
        <v>0</v>
      </c>
      <c r="T22" s="46"/>
      <c r="U22" s="46"/>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0.25" customHeight="1">
      <c r="A23" s="31">
        <v>19</v>
      </c>
      <c r="B23" s="32" t="s">
        <v>95</v>
      </c>
      <c r="C23" s="32" t="s">
        <v>96</v>
      </c>
      <c r="D23" s="32" t="s">
        <v>97</v>
      </c>
      <c r="E23" s="34" t="s">
        <v>23</v>
      </c>
      <c r="F23" s="48" t="s">
        <v>24</v>
      </c>
      <c r="G23" s="34" t="s">
        <v>25</v>
      </c>
      <c r="H23" s="36" t="s">
        <v>98</v>
      </c>
      <c r="I23" s="37" t="s">
        <v>47</v>
      </c>
      <c r="J23" s="38" t="s">
        <v>28</v>
      </c>
      <c r="K23" s="38" t="s">
        <v>99</v>
      </c>
      <c r="L23" s="39">
        <v>0</v>
      </c>
      <c r="M23" s="38"/>
      <c r="N23" s="40" t="s">
        <v>30</v>
      </c>
      <c r="O23" s="41">
        <v>1</v>
      </c>
      <c r="P23" s="42">
        <v>3</v>
      </c>
      <c r="Q23" s="43">
        <f t="shared" si="0"/>
        <v>0</v>
      </c>
      <c r="R23" s="44">
        <f t="shared" si="1"/>
        <v>0</v>
      </c>
      <c r="S23" s="45">
        <f t="shared" si="2"/>
        <v>0</v>
      </c>
      <c r="T23" s="46">
        <f>IF((L23&gt;0)*AND(L24&gt;0),"BŁĄD - Wprowadzono dwie wartości",IF((L23=0)*AND(L24=0),"Wprowadź kwotę dla oferowanego materiału",IF((L24&lt;&gt;0)*AND(K24=0),"Uzupełnij pola SYMBOL/PRODUCENT dla zamiennika",IF((L24=0)*AND(K24&lt;&gt;0),"cena dla niewłaściwego PRODUCENTA",IF((K24&lt;&gt;0)*AND(L24&lt;&gt;0)*AND(J24=0),"Uzupełnij pole PRODUCENT dla zamiennika","OK")))))</f>
        <v>0</v>
      </c>
      <c r="U23" s="46"/>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0.25" customHeight="1">
      <c r="A24" s="31">
        <v>20</v>
      </c>
      <c r="B24" s="33" t="s">
        <v>100</v>
      </c>
      <c r="C24" s="32" t="s">
        <v>101</v>
      </c>
      <c r="D24" s="32" t="s">
        <v>97</v>
      </c>
      <c r="E24" s="34" t="s">
        <v>23</v>
      </c>
      <c r="F24" s="48" t="s">
        <v>24</v>
      </c>
      <c r="G24" s="34" t="s">
        <v>25</v>
      </c>
      <c r="H24" s="36" t="s">
        <v>98</v>
      </c>
      <c r="I24" s="37" t="s">
        <v>47</v>
      </c>
      <c r="J24" s="38"/>
      <c r="K24" s="38"/>
      <c r="L24" s="39">
        <v>0</v>
      </c>
      <c r="M24" s="38"/>
      <c r="N24" s="47" t="s">
        <v>33</v>
      </c>
      <c r="O24" s="41"/>
      <c r="P24" s="42"/>
      <c r="Q24" s="43">
        <f t="shared" si="0"/>
        <v>0</v>
      </c>
      <c r="R24" s="44">
        <f t="shared" si="1"/>
        <v>0</v>
      </c>
      <c r="S24" s="45">
        <f t="shared" si="2"/>
        <v>0</v>
      </c>
      <c r="T24" s="46"/>
      <c r="U24" s="46"/>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 customHeight="1">
      <c r="A25" s="31">
        <v>21</v>
      </c>
      <c r="B25" s="32" t="s">
        <v>102</v>
      </c>
      <c r="C25" s="32" t="s">
        <v>103</v>
      </c>
      <c r="D25" s="33" t="s">
        <v>104</v>
      </c>
      <c r="E25" s="34" t="s">
        <v>23</v>
      </c>
      <c r="F25" s="48" t="s">
        <v>37</v>
      </c>
      <c r="G25" s="34" t="s">
        <v>25</v>
      </c>
      <c r="H25" s="36" t="s">
        <v>105</v>
      </c>
      <c r="I25" s="37" t="s">
        <v>27</v>
      </c>
      <c r="J25" s="38" t="s">
        <v>106</v>
      </c>
      <c r="K25" s="38" t="s">
        <v>107</v>
      </c>
      <c r="L25" s="39">
        <v>0</v>
      </c>
      <c r="M25" s="38"/>
      <c r="N25" s="49" t="s">
        <v>30</v>
      </c>
      <c r="O25" s="41">
        <v>1</v>
      </c>
      <c r="P25" s="42">
        <v>3</v>
      </c>
      <c r="Q25" s="43">
        <f t="shared" si="0"/>
        <v>0</v>
      </c>
      <c r="R25" s="44">
        <f t="shared" si="1"/>
        <v>0</v>
      </c>
      <c r="S25" s="45">
        <f t="shared" si="2"/>
        <v>0</v>
      </c>
      <c r="T25" s="46">
        <f>IF((L25&gt;0)*AND(L26&gt;0),"BŁĄD - Wprowadzono dwie wartości",IF((L25=0)*AND(L26=0),"Wprowadź kwotę dla oferowanego materiału",IF((L26&lt;&gt;0)*AND(K26=0),"Uzupełnij pola SYMBOL/PRODUCENT dla zamiennika",IF((L26=0)*AND(K26&lt;&gt;0),"cena dla niewłaściwego PRODUCENTA",IF((K26&lt;&gt;0)*AND(L26&lt;&gt;0)*AND(J26=0),"Uzupełnij pole PRODUCENT dla zamiennika","OK")))))</f>
        <v>0</v>
      </c>
      <c r="U25" s="46"/>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 customHeight="1">
      <c r="A26" s="31">
        <v>22</v>
      </c>
      <c r="B26" s="32" t="s">
        <v>108</v>
      </c>
      <c r="C26" s="32" t="s">
        <v>109</v>
      </c>
      <c r="D26" s="33" t="s">
        <v>104</v>
      </c>
      <c r="E26" s="34" t="s">
        <v>23</v>
      </c>
      <c r="F26" s="48" t="s">
        <v>37</v>
      </c>
      <c r="G26" s="34" t="s">
        <v>25</v>
      </c>
      <c r="H26" s="36" t="s">
        <v>105</v>
      </c>
      <c r="I26" s="37" t="s">
        <v>27</v>
      </c>
      <c r="J26" s="38"/>
      <c r="K26" s="38"/>
      <c r="L26" s="39">
        <v>0</v>
      </c>
      <c r="M26" s="38"/>
      <c r="N26" s="47" t="s">
        <v>33</v>
      </c>
      <c r="O26" s="41"/>
      <c r="P26" s="42"/>
      <c r="Q26" s="43">
        <f t="shared" si="0"/>
        <v>0</v>
      </c>
      <c r="R26" s="44">
        <f t="shared" si="1"/>
        <v>0</v>
      </c>
      <c r="S26" s="45">
        <f t="shared" si="2"/>
        <v>0</v>
      </c>
      <c r="T26" s="46"/>
      <c r="U26" s="4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 customHeight="1">
      <c r="A27" s="31">
        <v>23</v>
      </c>
      <c r="B27" s="32" t="s">
        <v>110</v>
      </c>
      <c r="C27" s="32" t="s">
        <v>111</v>
      </c>
      <c r="D27" s="32" t="s">
        <v>112</v>
      </c>
      <c r="E27" s="34" t="s">
        <v>23</v>
      </c>
      <c r="F27" s="48" t="s">
        <v>37</v>
      </c>
      <c r="G27" s="34" t="s">
        <v>25</v>
      </c>
      <c r="H27" s="36" t="s">
        <v>113</v>
      </c>
      <c r="I27" s="37" t="s">
        <v>114</v>
      </c>
      <c r="J27" s="38" t="s">
        <v>115</v>
      </c>
      <c r="K27" s="38" t="s">
        <v>116</v>
      </c>
      <c r="L27" s="39">
        <v>0</v>
      </c>
      <c r="M27" s="38"/>
      <c r="N27" s="40" t="s">
        <v>30</v>
      </c>
      <c r="O27" s="41">
        <v>2</v>
      </c>
      <c r="P27" s="42">
        <v>3</v>
      </c>
      <c r="Q27" s="43">
        <f t="shared" si="0"/>
        <v>0</v>
      </c>
      <c r="R27" s="44">
        <f t="shared" si="1"/>
        <v>0</v>
      </c>
      <c r="S27" s="45">
        <f t="shared" si="2"/>
        <v>0</v>
      </c>
      <c r="T27" s="46">
        <f>IF((L27&gt;0)*AND(L28&gt;0),"BŁĄD - Wprowadzono dwie wartości",IF((L27=0)*AND(L28=0),"Wprowadź kwotę dla oferowanego materiału",IF((L28&lt;&gt;0)*AND(K28=0),"Uzupełnij pola SYMBOL/PRODUCENT dla zamiennika",IF((L28=0)*AND(K28&lt;&gt;0),"cena dla niewłaściwego PRODUCENTA",IF((K28&lt;&gt;0)*AND(L28&lt;&gt;0)*AND(J28=0),"Uzupełnij pole PRODUCENT dla zamiennika","OK")))))</f>
        <v>0</v>
      </c>
      <c r="U27" s="46"/>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ustomHeight="1">
      <c r="A28" s="31">
        <v>24</v>
      </c>
      <c r="B28" s="32" t="s">
        <v>117</v>
      </c>
      <c r="C28" s="32" t="s">
        <v>118</v>
      </c>
      <c r="D28" s="32" t="s">
        <v>112</v>
      </c>
      <c r="E28" s="34" t="s">
        <v>23</v>
      </c>
      <c r="F28" s="48" t="s">
        <v>37</v>
      </c>
      <c r="G28" s="34" t="s">
        <v>25</v>
      </c>
      <c r="H28" s="36" t="s">
        <v>113</v>
      </c>
      <c r="I28" s="37" t="s">
        <v>114</v>
      </c>
      <c r="J28" s="38"/>
      <c r="K28" s="38"/>
      <c r="L28" s="39">
        <v>0</v>
      </c>
      <c r="M28" s="38"/>
      <c r="N28" s="40" t="s">
        <v>33</v>
      </c>
      <c r="O28" s="41"/>
      <c r="P28" s="42"/>
      <c r="Q28" s="43">
        <f t="shared" si="0"/>
        <v>0</v>
      </c>
      <c r="R28" s="44">
        <f t="shared" si="1"/>
        <v>0</v>
      </c>
      <c r="S28" s="45">
        <f t="shared" si="2"/>
        <v>0</v>
      </c>
      <c r="T28" s="46"/>
      <c r="U28" s="46"/>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0.25" customHeight="1">
      <c r="A29" s="31">
        <v>25</v>
      </c>
      <c r="B29" s="32" t="s">
        <v>119</v>
      </c>
      <c r="C29" s="32" t="s">
        <v>120</v>
      </c>
      <c r="D29" s="33" t="s">
        <v>121</v>
      </c>
      <c r="E29" s="34" t="s">
        <v>23</v>
      </c>
      <c r="F29" s="48" t="s">
        <v>37</v>
      </c>
      <c r="G29" s="34" t="s">
        <v>25</v>
      </c>
      <c r="H29" s="36" t="s">
        <v>122</v>
      </c>
      <c r="I29" s="37" t="s">
        <v>123</v>
      </c>
      <c r="J29" s="38" t="s">
        <v>115</v>
      </c>
      <c r="K29" s="38" t="s">
        <v>124</v>
      </c>
      <c r="L29" s="39">
        <v>0</v>
      </c>
      <c r="M29" s="38"/>
      <c r="N29" s="40" t="s">
        <v>30</v>
      </c>
      <c r="O29" s="41">
        <v>3</v>
      </c>
      <c r="P29" s="42">
        <v>2</v>
      </c>
      <c r="Q29" s="43">
        <f t="shared" si="0"/>
        <v>0</v>
      </c>
      <c r="R29" s="44">
        <f t="shared" si="1"/>
        <v>0</v>
      </c>
      <c r="S29" s="45">
        <f t="shared" si="2"/>
        <v>0</v>
      </c>
      <c r="T29" s="46">
        <f>IF((L29&gt;0)*AND(L30&gt;0),"BŁĄD - Wprowadzono dwie wartości",IF((L29=0)*AND(L30=0),"Wprowadź kwotę dla oferowanego materiału",IF((L30&lt;&gt;0)*AND(K30=0),"Uzupełnij pola SYMBOL/PRODUCENT dla zamiennika",IF((L30=0)*AND(K30&lt;&gt;0),"cena dla niewłaściwego PRODUCENTA",IF((K30&lt;&gt;0)*AND(L30&lt;&gt;0)*AND(J30=0),"Uzupełnij pole PRODUCENT dla zamiennika","OK")))))</f>
        <v>0</v>
      </c>
      <c r="U29" s="46"/>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0.25" customHeight="1">
      <c r="A30" s="31">
        <v>26</v>
      </c>
      <c r="B30" s="32" t="s">
        <v>125</v>
      </c>
      <c r="C30" s="32" t="s">
        <v>126</v>
      </c>
      <c r="D30" s="33" t="s">
        <v>121</v>
      </c>
      <c r="E30" s="34" t="s">
        <v>23</v>
      </c>
      <c r="F30" s="48" t="s">
        <v>37</v>
      </c>
      <c r="G30" s="34" t="s">
        <v>25</v>
      </c>
      <c r="H30" s="36" t="s">
        <v>122</v>
      </c>
      <c r="I30" s="37" t="s">
        <v>123</v>
      </c>
      <c r="J30" s="38"/>
      <c r="K30" s="38"/>
      <c r="L30" s="39">
        <v>0</v>
      </c>
      <c r="M30" s="38"/>
      <c r="N30" s="40" t="s">
        <v>33</v>
      </c>
      <c r="O30" s="41"/>
      <c r="P30" s="42"/>
      <c r="Q30" s="43">
        <f t="shared" si="0"/>
        <v>0</v>
      </c>
      <c r="R30" s="44">
        <f t="shared" si="1"/>
        <v>0</v>
      </c>
      <c r="S30" s="45">
        <f t="shared" si="2"/>
        <v>0</v>
      </c>
      <c r="T30" s="46"/>
      <c r="U30" s="46"/>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c r="A31" s="31">
        <v>27</v>
      </c>
      <c r="B31" s="32" t="s">
        <v>127</v>
      </c>
      <c r="C31" s="32" t="s">
        <v>128</v>
      </c>
      <c r="D31" s="32" t="s">
        <v>129</v>
      </c>
      <c r="E31" s="50">
        <v>2</v>
      </c>
      <c r="F31" s="35" t="s">
        <v>24</v>
      </c>
      <c r="G31" s="50" t="s">
        <v>25</v>
      </c>
      <c r="H31" s="36" t="s">
        <v>130</v>
      </c>
      <c r="I31" s="51">
        <v>100000</v>
      </c>
      <c r="J31" s="38" t="s">
        <v>131</v>
      </c>
      <c r="K31" s="52" t="s">
        <v>132</v>
      </c>
      <c r="L31" s="39">
        <v>0</v>
      </c>
      <c r="M31" s="38"/>
      <c r="N31" s="40" t="s">
        <v>30</v>
      </c>
      <c r="O31" s="41">
        <v>1</v>
      </c>
      <c r="P31" s="42">
        <v>3</v>
      </c>
      <c r="Q31" s="43">
        <f t="shared" si="0"/>
        <v>0</v>
      </c>
      <c r="R31" s="44">
        <f t="shared" si="1"/>
        <v>0</v>
      </c>
      <c r="S31" s="45">
        <f t="shared" si="2"/>
        <v>0</v>
      </c>
      <c r="T31" s="46">
        <f>IF((L31&gt;0)*AND(L32&gt;0),"BŁĄD - Wprowadzono dwie wartości",IF((L31=0)*AND(L32=0),"Wprowadź kwotę dla oferowanego materiału",IF((L32&lt;&gt;0)*AND(K32=0),"Uzupełnij pola SYMBOL/PRODUCENT dla zamiennika",IF((L32=0)*AND(K32&lt;&gt;0),"cena dla niewłaściwego PRODUCENTA",IF((K32&lt;&gt;0)*AND(L32&lt;&gt;0)*AND(J32=0),"Uzupełnij pole PRODUCENT dla zamiennika","OK")))))</f>
        <v>0</v>
      </c>
      <c r="U31" s="46"/>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 customHeight="1">
      <c r="A32" s="31">
        <v>28</v>
      </c>
      <c r="B32" s="32" t="s">
        <v>133</v>
      </c>
      <c r="C32" s="32" t="s">
        <v>134</v>
      </c>
      <c r="D32" s="32" t="s">
        <v>129</v>
      </c>
      <c r="E32" s="50">
        <v>2</v>
      </c>
      <c r="F32" s="35" t="s">
        <v>24</v>
      </c>
      <c r="G32" s="50" t="s">
        <v>25</v>
      </c>
      <c r="H32" s="36" t="s">
        <v>130</v>
      </c>
      <c r="I32" s="51">
        <v>100000</v>
      </c>
      <c r="J32" s="52"/>
      <c r="K32" s="52"/>
      <c r="L32" s="39">
        <v>0</v>
      </c>
      <c r="M32" s="38"/>
      <c r="N32" s="40" t="s">
        <v>33</v>
      </c>
      <c r="O32" s="41"/>
      <c r="P32" s="42"/>
      <c r="Q32" s="43">
        <f t="shared" si="0"/>
        <v>0</v>
      </c>
      <c r="R32" s="44">
        <f t="shared" si="1"/>
        <v>0</v>
      </c>
      <c r="S32" s="45">
        <f t="shared" si="2"/>
        <v>0</v>
      </c>
      <c r="T32" s="46"/>
      <c r="U32" s="46"/>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 customHeight="1">
      <c r="A33" s="31">
        <v>29</v>
      </c>
      <c r="B33" s="32" t="s">
        <v>135</v>
      </c>
      <c r="C33" s="32" t="s">
        <v>136</v>
      </c>
      <c r="D33" s="32" t="s">
        <v>137</v>
      </c>
      <c r="E33" s="50">
        <v>2</v>
      </c>
      <c r="F33" s="35" t="s">
        <v>24</v>
      </c>
      <c r="G33" s="50" t="s">
        <v>25</v>
      </c>
      <c r="H33" s="53" t="s">
        <v>138</v>
      </c>
      <c r="I33" s="51">
        <v>500000</v>
      </c>
      <c r="J33" s="38" t="s">
        <v>131</v>
      </c>
      <c r="K33" s="52" t="s">
        <v>139</v>
      </c>
      <c r="L33" s="39">
        <v>0</v>
      </c>
      <c r="M33" s="38"/>
      <c r="N33" s="40" t="s">
        <v>30</v>
      </c>
      <c r="O33" s="41">
        <v>20</v>
      </c>
      <c r="P33" s="42">
        <v>1</v>
      </c>
      <c r="Q33" s="43">
        <f t="shared" si="0"/>
        <v>0</v>
      </c>
      <c r="R33" s="44">
        <f t="shared" si="1"/>
        <v>0</v>
      </c>
      <c r="S33" s="45">
        <f t="shared" si="2"/>
        <v>0</v>
      </c>
      <c r="T33" s="46">
        <f>IF((L33&gt;0)*AND(L34&gt;0),"BŁĄD - Wprowadzono dwie wartości",IF((L33=0)*AND(L34=0),"Wprowadź kwotę dla oferowanego materiału",IF((L34&lt;&gt;0)*AND(K34=0),"Uzupełnij pola SYMBOL/PRODUCENT dla zamiennika",IF((L34=0)*AND(K34&lt;&gt;0),"cena dla niewłaściwego PRODUCENTA",IF((K34&lt;&gt;0)*AND(L34&lt;&gt;0)*AND(J34=0),"Uzupełnij pole PRODUCENT dla zamiennika","OK")))))</f>
        <v>0</v>
      </c>
      <c r="U33" s="46"/>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31">
        <v>30</v>
      </c>
      <c r="B34" s="32" t="s">
        <v>140</v>
      </c>
      <c r="C34" s="32" t="s">
        <v>141</v>
      </c>
      <c r="D34" s="32" t="s">
        <v>137</v>
      </c>
      <c r="E34" s="50">
        <v>2</v>
      </c>
      <c r="F34" s="35" t="s">
        <v>24</v>
      </c>
      <c r="G34" s="50" t="s">
        <v>25</v>
      </c>
      <c r="H34" s="53" t="s">
        <v>138</v>
      </c>
      <c r="I34" s="51">
        <v>500000</v>
      </c>
      <c r="J34" s="52"/>
      <c r="K34" s="52"/>
      <c r="L34" s="39">
        <v>0</v>
      </c>
      <c r="M34" s="38"/>
      <c r="N34" s="40" t="s">
        <v>33</v>
      </c>
      <c r="O34" s="41"/>
      <c r="P34" s="42"/>
      <c r="Q34" s="43">
        <f t="shared" si="0"/>
        <v>0</v>
      </c>
      <c r="R34" s="44">
        <f t="shared" si="1"/>
        <v>0</v>
      </c>
      <c r="S34" s="45">
        <f t="shared" si="2"/>
        <v>0</v>
      </c>
      <c r="T34" s="46"/>
      <c r="U34" s="46"/>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1">
        <v>31</v>
      </c>
      <c r="B35" s="32" t="s">
        <v>142</v>
      </c>
      <c r="C35" s="32" t="s">
        <v>143</v>
      </c>
      <c r="D35" s="32" t="s">
        <v>144</v>
      </c>
      <c r="E35" s="50">
        <v>2</v>
      </c>
      <c r="F35" s="35" t="s">
        <v>24</v>
      </c>
      <c r="G35" s="50" t="s">
        <v>25</v>
      </c>
      <c r="H35" s="53" t="s">
        <v>145</v>
      </c>
      <c r="I35" s="51">
        <v>500000</v>
      </c>
      <c r="J35" s="38" t="s">
        <v>131</v>
      </c>
      <c r="K35" s="52" t="s">
        <v>146</v>
      </c>
      <c r="L35" s="39">
        <v>0</v>
      </c>
      <c r="M35" s="38"/>
      <c r="N35" s="40" t="s">
        <v>30</v>
      </c>
      <c r="O35" s="41">
        <v>0</v>
      </c>
      <c r="P35" s="42">
        <v>3</v>
      </c>
      <c r="Q35" s="43">
        <f t="shared" si="0"/>
        <v>0</v>
      </c>
      <c r="R35" s="44">
        <f t="shared" si="1"/>
        <v>0</v>
      </c>
      <c r="S35" s="45">
        <f t="shared" si="2"/>
        <v>0</v>
      </c>
      <c r="T35" s="46">
        <f>IF((L35&gt;0)*AND(L36&gt;0),"BŁĄD - Wprowadzono dwie wartości",IF((L35=0)*AND(L36=0),"Wprowadź kwotę dla oferowanego materiału",IF((L36&lt;&gt;0)*AND(K36=0),"Uzupełnij pola SYMBOL/PRODUCENT dla zamiennika",IF((L36=0)*AND(K36&lt;&gt;0),"cena dla niewłaściwego PRODUCENTA",IF((K36&lt;&gt;0)*AND(L36&lt;&gt;0)*AND(J36=0),"Uzupełnij pole PRODUCENT dla zamiennika","OK")))))</f>
        <v>0</v>
      </c>
      <c r="U35" s="46"/>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5" customHeight="1">
      <c r="A36" s="31">
        <v>32</v>
      </c>
      <c r="B36" s="32" t="s">
        <v>147</v>
      </c>
      <c r="C36" s="32" t="s">
        <v>148</v>
      </c>
      <c r="D36" s="32" t="s">
        <v>144</v>
      </c>
      <c r="E36" s="50">
        <v>2</v>
      </c>
      <c r="F36" s="35" t="s">
        <v>24</v>
      </c>
      <c r="G36" s="50" t="s">
        <v>25</v>
      </c>
      <c r="H36" s="53" t="s">
        <v>145</v>
      </c>
      <c r="I36" s="51">
        <v>500000</v>
      </c>
      <c r="J36" s="52"/>
      <c r="K36" s="52"/>
      <c r="L36" s="39">
        <v>0</v>
      </c>
      <c r="M36" s="38"/>
      <c r="N36" s="40" t="s">
        <v>33</v>
      </c>
      <c r="O36" s="41"/>
      <c r="P36" s="42"/>
      <c r="Q36" s="43">
        <f t="shared" si="0"/>
        <v>0</v>
      </c>
      <c r="R36" s="44">
        <f t="shared" si="1"/>
        <v>0</v>
      </c>
      <c r="S36" s="45">
        <f t="shared" si="2"/>
        <v>0</v>
      </c>
      <c r="T36" s="46"/>
      <c r="U36" s="4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5" customHeight="1">
      <c r="A37" s="31">
        <v>33</v>
      </c>
      <c r="B37" s="32" t="s">
        <v>149</v>
      </c>
      <c r="C37" s="32" t="s">
        <v>150</v>
      </c>
      <c r="D37" s="32" t="s">
        <v>151</v>
      </c>
      <c r="E37" s="50">
        <v>2</v>
      </c>
      <c r="F37" s="35" t="s">
        <v>24</v>
      </c>
      <c r="G37" s="50" t="s">
        <v>25</v>
      </c>
      <c r="H37" s="53" t="s">
        <v>152</v>
      </c>
      <c r="I37" s="51">
        <v>200000</v>
      </c>
      <c r="J37" s="38" t="s">
        <v>131</v>
      </c>
      <c r="K37" s="52" t="s">
        <v>153</v>
      </c>
      <c r="L37" s="39">
        <v>0</v>
      </c>
      <c r="M37" s="38"/>
      <c r="N37" s="47" t="s">
        <v>30</v>
      </c>
      <c r="O37" s="41">
        <v>9</v>
      </c>
      <c r="P37" s="42">
        <v>2</v>
      </c>
      <c r="Q37" s="43">
        <f t="shared" si="0"/>
        <v>0</v>
      </c>
      <c r="R37" s="44">
        <f t="shared" si="1"/>
        <v>0</v>
      </c>
      <c r="S37" s="45">
        <f t="shared" si="2"/>
        <v>0</v>
      </c>
      <c r="T37" s="46">
        <f>IF((L37&gt;0)*AND(L38&gt;0),"BŁĄD - Wprowadzono dwie wartości",IF((L37=0)*AND(L38=0),"Wprowadź kwotę dla oferowanego materiału",IF((L38&lt;&gt;0)*AND(K38=0),"Uzupełnij pola SYMBOL/PRODUCENT dla zamiennika",IF((L38=0)*AND(K38&lt;&gt;0),"cena dla niewłaściwego PRODUCENTA",IF((K38&lt;&gt;0)*AND(L38&lt;&gt;0)*AND(J38=0),"Uzupełnij pole PRODUCENT dla zamiennika","OK")))))</f>
        <v>0</v>
      </c>
      <c r="U37" s="46"/>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 customHeight="1">
      <c r="A38" s="31">
        <v>34</v>
      </c>
      <c r="B38" s="32" t="s">
        <v>154</v>
      </c>
      <c r="C38" s="32" t="s">
        <v>155</v>
      </c>
      <c r="D38" s="32" t="s">
        <v>151</v>
      </c>
      <c r="E38" s="50">
        <v>2</v>
      </c>
      <c r="F38" s="35" t="s">
        <v>24</v>
      </c>
      <c r="G38" s="50" t="s">
        <v>25</v>
      </c>
      <c r="H38" s="53" t="s">
        <v>152</v>
      </c>
      <c r="I38" s="51">
        <v>200000</v>
      </c>
      <c r="J38" s="52"/>
      <c r="K38" s="52"/>
      <c r="L38" s="39">
        <v>0</v>
      </c>
      <c r="M38" s="38"/>
      <c r="N38" s="40" t="s">
        <v>33</v>
      </c>
      <c r="O38" s="41"/>
      <c r="P38" s="42"/>
      <c r="Q38" s="43">
        <f t="shared" si="0"/>
        <v>0</v>
      </c>
      <c r="R38" s="44">
        <f t="shared" si="1"/>
        <v>0</v>
      </c>
      <c r="S38" s="45">
        <f t="shared" si="2"/>
        <v>0</v>
      </c>
      <c r="T38" s="46"/>
      <c r="U38" s="46"/>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 customHeight="1">
      <c r="A39" s="31">
        <v>35</v>
      </c>
      <c r="B39" s="32" t="s">
        <v>156</v>
      </c>
      <c r="C39" s="32" t="s">
        <v>157</v>
      </c>
      <c r="D39" s="32" t="s">
        <v>158</v>
      </c>
      <c r="E39" s="50">
        <v>2</v>
      </c>
      <c r="F39" s="35" t="s">
        <v>159</v>
      </c>
      <c r="G39" s="50" t="s">
        <v>25</v>
      </c>
      <c r="H39" s="53" t="s">
        <v>152</v>
      </c>
      <c r="I39" s="51">
        <v>200000</v>
      </c>
      <c r="J39" s="38" t="s">
        <v>131</v>
      </c>
      <c r="K39" s="52" t="s">
        <v>160</v>
      </c>
      <c r="L39" s="39">
        <v>0</v>
      </c>
      <c r="M39" s="38"/>
      <c r="N39" s="47" t="s">
        <v>30</v>
      </c>
      <c r="O39" s="41">
        <v>1</v>
      </c>
      <c r="P39" s="42">
        <v>3</v>
      </c>
      <c r="Q39" s="43">
        <f t="shared" si="0"/>
        <v>0</v>
      </c>
      <c r="R39" s="44">
        <f t="shared" si="1"/>
        <v>0</v>
      </c>
      <c r="S39" s="45">
        <f t="shared" si="2"/>
        <v>0</v>
      </c>
      <c r="T39" s="46">
        <f>IF((L39&gt;0)*AND(L40&gt;0),"BŁĄD - Wprowadzono dwie wartości",IF((L39=0)*AND(L40=0),"Wprowadź kwotę dla oferowanego materiału",IF((L40&lt;&gt;0)*AND(K40=0),"Uzupełnij pola SYMBOL/PRODUCENT dla zamiennika",IF((L40=0)*AND(K40&lt;&gt;0),"cena dla niewłaściwego PRODUCENTA",IF((K40&lt;&gt;0)*AND(L40&lt;&gt;0)*AND(J40=0),"Uzupełnij pole PRODUCENT dla zamiennika","OK")))))</f>
        <v>0</v>
      </c>
      <c r="U39" s="46"/>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5" customHeight="1">
      <c r="A40" s="31">
        <v>36</v>
      </c>
      <c r="B40" s="32" t="s">
        <v>161</v>
      </c>
      <c r="C40" s="32" t="s">
        <v>162</v>
      </c>
      <c r="D40" s="32" t="s">
        <v>158</v>
      </c>
      <c r="E40" s="50">
        <v>2</v>
      </c>
      <c r="F40" s="35" t="s">
        <v>159</v>
      </c>
      <c r="G40" s="50" t="s">
        <v>25</v>
      </c>
      <c r="H40" s="53" t="s">
        <v>152</v>
      </c>
      <c r="I40" s="51">
        <v>200000</v>
      </c>
      <c r="J40" s="52"/>
      <c r="K40" s="52"/>
      <c r="L40" s="39">
        <v>0</v>
      </c>
      <c r="M40" s="38"/>
      <c r="N40" s="40" t="s">
        <v>33</v>
      </c>
      <c r="O40" s="41"/>
      <c r="P40" s="42"/>
      <c r="Q40" s="43">
        <f t="shared" si="0"/>
        <v>0</v>
      </c>
      <c r="R40" s="44">
        <f t="shared" si="1"/>
        <v>0</v>
      </c>
      <c r="S40" s="45">
        <f t="shared" si="2"/>
        <v>0</v>
      </c>
      <c r="T40" s="46"/>
      <c r="U40" s="46"/>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 customHeight="1">
      <c r="A41" s="31">
        <v>37</v>
      </c>
      <c r="B41" s="32" t="s">
        <v>163</v>
      </c>
      <c r="C41" s="32" t="s">
        <v>164</v>
      </c>
      <c r="D41" s="32" t="s">
        <v>165</v>
      </c>
      <c r="E41" s="50">
        <v>2</v>
      </c>
      <c r="F41" s="35" t="s">
        <v>166</v>
      </c>
      <c r="G41" s="50" t="s">
        <v>25</v>
      </c>
      <c r="H41" s="53" t="s">
        <v>152</v>
      </c>
      <c r="I41" s="51">
        <v>200000</v>
      </c>
      <c r="J41" s="38" t="s">
        <v>131</v>
      </c>
      <c r="K41" s="52" t="s">
        <v>167</v>
      </c>
      <c r="L41" s="39">
        <v>0</v>
      </c>
      <c r="M41" s="38"/>
      <c r="N41" s="40" t="s">
        <v>30</v>
      </c>
      <c r="O41" s="41">
        <v>1</v>
      </c>
      <c r="P41" s="42">
        <v>3</v>
      </c>
      <c r="Q41" s="43">
        <f t="shared" si="0"/>
        <v>0</v>
      </c>
      <c r="R41" s="44">
        <f t="shared" si="1"/>
        <v>0</v>
      </c>
      <c r="S41" s="45">
        <f t="shared" si="2"/>
        <v>0</v>
      </c>
      <c r="T41" s="46">
        <f>IF((L41&gt;0)*AND(L42&gt;0),"BŁĄD - Wprowadzono dwie wartości",IF((L41=0)*AND(L42=0),"Wprowadź kwotę dla oferowanego materiału",IF((L42&lt;&gt;0)*AND(K42=0),"Uzupełnij pola SYMBOL/PRODUCENT dla zamiennika",IF((L42=0)*AND(K42&lt;&gt;0),"cena dla niewłaściwego PRODUCENTA",IF((K42&lt;&gt;0)*AND(L42&lt;&gt;0)*AND(J42=0),"Uzupełnij pole PRODUCENT dla zamiennika","OK")))))</f>
        <v>0</v>
      </c>
      <c r="U41" s="46"/>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 customHeight="1">
      <c r="A42" s="31">
        <v>38</v>
      </c>
      <c r="B42" s="32" t="s">
        <v>168</v>
      </c>
      <c r="C42" s="32" t="s">
        <v>169</v>
      </c>
      <c r="D42" s="32" t="s">
        <v>170</v>
      </c>
      <c r="E42" s="50">
        <v>2</v>
      </c>
      <c r="F42" s="35" t="s">
        <v>166</v>
      </c>
      <c r="G42" s="50" t="s">
        <v>25</v>
      </c>
      <c r="H42" s="53" t="s">
        <v>152</v>
      </c>
      <c r="I42" s="51">
        <v>200000</v>
      </c>
      <c r="J42" s="52"/>
      <c r="K42" s="52"/>
      <c r="L42" s="39">
        <v>0</v>
      </c>
      <c r="M42" s="38"/>
      <c r="N42" s="40" t="s">
        <v>33</v>
      </c>
      <c r="O42" s="41"/>
      <c r="P42" s="42"/>
      <c r="Q42" s="43">
        <f t="shared" si="0"/>
        <v>0</v>
      </c>
      <c r="R42" s="44">
        <f t="shared" si="1"/>
        <v>0</v>
      </c>
      <c r="S42" s="45">
        <f t="shared" si="2"/>
        <v>0</v>
      </c>
      <c r="T42" s="46"/>
      <c r="U42" s="46"/>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5" customHeight="1">
      <c r="A43" s="31">
        <v>39</v>
      </c>
      <c r="B43" s="32" t="s">
        <v>171</v>
      </c>
      <c r="C43" s="32" t="s">
        <v>172</v>
      </c>
      <c r="D43" s="32" t="s">
        <v>173</v>
      </c>
      <c r="E43" s="50">
        <v>2</v>
      </c>
      <c r="F43" s="35" t="s">
        <v>174</v>
      </c>
      <c r="G43" s="50" t="s">
        <v>25</v>
      </c>
      <c r="H43" s="53" t="s">
        <v>152</v>
      </c>
      <c r="I43" s="51">
        <v>200000</v>
      </c>
      <c r="J43" s="38" t="s">
        <v>131</v>
      </c>
      <c r="K43" s="52" t="s">
        <v>175</v>
      </c>
      <c r="L43" s="39">
        <v>0</v>
      </c>
      <c r="M43" s="38" t="s">
        <v>176</v>
      </c>
      <c r="N43" s="40" t="s">
        <v>30</v>
      </c>
      <c r="O43" s="41">
        <v>2</v>
      </c>
      <c r="P43" s="42">
        <v>2</v>
      </c>
      <c r="Q43" s="43">
        <f t="shared" si="0"/>
        <v>0</v>
      </c>
      <c r="R43" s="44">
        <f t="shared" si="1"/>
        <v>0</v>
      </c>
      <c r="S43" s="45">
        <f t="shared" si="2"/>
        <v>0</v>
      </c>
      <c r="T43" s="46">
        <f>IF((L43&gt;0)*AND(L44&gt;0),"BŁĄD - Wprowadzono dwie wartości",IF((L43=0)*AND(L44=0),"Wprowadź kwotę dla oferowanego materiału",IF((L44&lt;&gt;0)*AND(K44=0),"Uzupełnij pola SYMBOL/PRODUCENT dla zamiennika",IF((L44=0)*AND(K44&lt;&gt;0),"cena dla niewłaściwego PRODUCENTA",IF((K44&lt;&gt;0)*AND(L44&lt;&gt;0)*AND(J44=0),"Uzupełnij pole PRODUCENT dla zamiennika","OK")))))</f>
        <v>0</v>
      </c>
      <c r="U43" s="46"/>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5" customHeight="1">
      <c r="A44" s="31">
        <v>40</v>
      </c>
      <c r="B44" s="32" t="s">
        <v>177</v>
      </c>
      <c r="C44" s="32" t="s">
        <v>178</v>
      </c>
      <c r="D44" s="32" t="s">
        <v>173</v>
      </c>
      <c r="E44" s="50">
        <v>2</v>
      </c>
      <c r="F44" s="35" t="s">
        <v>174</v>
      </c>
      <c r="G44" s="50" t="s">
        <v>25</v>
      </c>
      <c r="H44" s="53" t="s">
        <v>152</v>
      </c>
      <c r="I44" s="51">
        <v>200000</v>
      </c>
      <c r="J44" s="52"/>
      <c r="K44" s="52"/>
      <c r="L44" s="39">
        <v>0</v>
      </c>
      <c r="M44" s="38" t="s">
        <v>176</v>
      </c>
      <c r="N44" s="40" t="s">
        <v>33</v>
      </c>
      <c r="O44" s="41"/>
      <c r="P44" s="42"/>
      <c r="Q44" s="43">
        <f t="shared" si="0"/>
        <v>0</v>
      </c>
      <c r="R44" s="44">
        <f t="shared" si="1"/>
        <v>0</v>
      </c>
      <c r="S44" s="45">
        <f t="shared" si="2"/>
        <v>0</v>
      </c>
      <c r="T44" s="46"/>
      <c r="U44" s="46"/>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5" customHeight="1">
      <c r="A45" s="31">
        <v>41</v>
      </c>
      <c r="B45" s="32" t="s">
        <v>179</v>
      </c>
      <c r="C45" s="32" t="s">
        <v>180</v>
      </c>
      <c r="D45" s="32" t="s">
        <v>181</v>
      </c>
      <c r="E45" s="50">
        <v>2</v>
      </c>
      <c r="F45" s="35" t="s">
        <v>24</v>
      </c>
      <c r="G45" s="50" t="s">
        <v>25</v>
      </c>
      <c r="H45" s="53" t="s">
        <v>182</v>
      </c>
      <c r="I45" s="51">
        <v>160000</v>
      </c>
      <c r="J45" s="38" t="s">
        <v>131</v>
      </c>
      <c r="K45" s="52" t="s">
        <v>183</v>
      </c>
      <c r="L45" s="39">
        <v>0</v>
      </c>
      <c r="M45" s="38"/>
      <c r="N45" s="40" t="s">
        <v>30</v>
      </c>
      <c r="O45" s="41">
        <v>3</v>
      </c>
      <c r="P45" s="42">
        <v>3</v>
      </c>
      <c r="Q45" s="43">
        <f t="shared" si="0"/>
        <v>0</v>
      </c>
      <c r="R45" s="44">
        <f t="shared" si="1"/>
        <v>0</v>
      </c>
      <c r="S45" s="45">
        <f t="shared" si="2"/>
        <v>0</v>
      </c>
      <c r="T45" s="46">
        <f>IF((L45&gt;0)*AND(L46&gt;0),"BŁĄD - Wprowadzono dwie wartości",IF((L45=0)*AND(L46=0),"Wprowadź kwotę dla oferowanego materiału",IF((L46&lt;&gt;0)*AND(K46=0),"Uzupełnij pola SYMBOL/PRODUCENT dla zamiennika",IF((L46=0)*AND(K46&lt;&gt;0),"cena dla niewłaściwego PRODUCENTA",IF((K46&lt;&gt;0)*AND(L46&lt;&gt;0)*AND(J46=0),"Uzupełnij pole PRODUCENT dla zamiennika","OK")))))</f>
        <v>0</v>
      </c>
      <c r="U45" s="46"/>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5" customHeight="1">
      <c r="A46" s="31">
        <v>42</v>
      </c>
      <c r="B46" s="32" t="s">
        <v>184</v>
      </c>
      <c r="C46" s="32" t="s">
        <v>185</v>
      </c>
      <c r="D46" s="32" t="s">
        <v>181</v>
      </c>
      <c r="E46" s="50">
        <v>2</v>
      </c>
      <c r="F46" s="35" t="s">
        <v>24</v>
      </c>
      <c r="G46" s="50" t="s">
        <v>25</v>
      </c>
      <c r="H46" s="53" t="s">
        <v>182</v>
      </c>
      <c r="I46" s="51">
        <v>160000</v>
      </c>
      <c r="J46" s="52"/>
      <c r="K46" s="52"/>
      <c r="L46" s="39">
        <v>0</v>
      </c>
      <c r="M46" s="38"/>
      <c r="N46" s="40" t="s">
        <v>33</v>
      </c>
      <c r="O46" s="41"/>
      <c r="P46" s="42"/>
      <c r="Q46" s="43">
        <f t="shared" si="0"/>
        <v>0</v>
      </c>
      <c r="R46" s="44">
        <f t="shared" si="1"/>
        <v>0</v>
      </c>
      <c r="S46" s="45">
        <f t="shared" si="2"/>
        <v>0</v>
      </c>
      <c r="T46" s="46"/>
      <c r="U46" s="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5" customHeight="1">
      <c r="A47" s="31">
        <v>43</v>
      </c>
      <c r="B47" s="32" t="s">
        <v>186</v>
      </c>
      <c r="C47" s="32" t="s">
        <v>187</v>
      </c>
      <c r="D47" s="32" t="s">
        <v>188</v>
      </c>
      <c r="E47" s="34" t="s">
        <v>23</v>
      </c>
      <c r="F47" s="48" t="s">
        <v>24</v>
      </c>
      <c r="G47" s="34" t="s">
        <v>25</v>
      </c>
      <c r="H47" s="36" t="s">
        <v>189</v>
      </c>
      <c r="I47" s="37" t="s">
        <v>190</v>
      </c>
      <c r="J47" s="38" t="s">
        <v>131</v>
      </c>
      <c r="K47" s="38" t="s">
        <v>191</v>
      </c>
      <c r="L47" s="39">
        <v>0</v>
      </c>
      <c r="M47" s="38" t="s">
        <v>176</v>
      </c>
      <c r="N47" s="40" t="s">
        <v>30</v>
      </c>
      <c r="O47" s="41">
        <v>1</v>
      </c>
      <c r="P47" s="42">
        <v>3</v>
      </c>
      <c r="Q47" s="43">
        <f t="shared" si="0"/>
        <v>0</v>
      </c>
      <c r="R47" s="44">
        <f t="shared" si="1"/>
        <v>0</v>
      </c>
      <c r="S47" s="45">
        <f t="shared" si="2"/>
        <v>0</v>
      </c>
      <c r="T47" s="46">
        <f>IF((L47&gt;0)*AND(L48&gt;0),"BŁĄD - Wprowadzono dwie wartości",IF((L47=0)*AND(L48=0),"Wprowadź kwotę dla oferowanego materiału",IF((L48&lt;&gt;0)*AND(K48=0),"Uzupełnij pola SYMBOL/PRODUCENT dla zamiennika",IF((L48=0)*AND(K48&lt;&gt;0),"cena dla niewłaściwego PRODUCENTA",IF((K48&lt;&gt;0)*AND(L48&lt;&gt;0)*AND(J48=0),"Uzupełnij pole PRODUCENT dla zamiennika","OK")))))</f>
        <v>0</v>
      </c>
      <c r="U47" s="46"/>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5" customHeight="1">
      <c r="A48" s="31">
        <v>44</v>
      </c>
      <c r="B48" s="33" t="s">
        <v>192</v>
      </c>
      <c r="C48" s="32" t="s">
        <v>193</v>
      </c>
      <c r="D48" s="32" t="s">
        <v>188</v>
      </c>
      <c r="E48" s="34" t="s">
        <v>23</v>
      </c>
      <c r="F48" s="48" t="s">
        <v>24</v>
      </c>
      <c r="G48" s="34" t="s">
        <v>25</v>
      </c>
      <c r="H48" s="36" t="s">
        <v>189</v>
      </c>
      <c r="I48" s="37" t="s">
        <v>190</v>
      </c>
      <c r="J48" s="38"/>
      <c r="K48" s="38"/>
      <c r="L48" s="39">
        <v>0</v>
      </c>
      <c r="M48" s="38" t="s">
        <v>176</v>
      </c>
      <c r="N48" s="40" t="s">
        <v>33</v>
      </c>
      <c r="O48" s="41"/>
      <c r="P48" s="42"/>
      <c r="Q48" s="43">
        <f t="shared" si="0"/>
        <v>0</v>
      </c>
      <c r="R48" s="44">
        <f t="shared" si="1"/>
        <v>0</v>
      </c>
      <c r="S48" s="45">
        <f t="shared" si="2"/>
        <v>0</v>
      </c>
      <c r="T48" s="46"/>
      <c r="U48" s="46"/>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5" customHeight="1">
      <c r="A49" s="31">
        <v>45</v>
      </c>
      <c r="B49" s="32" t="s">
        <v>194</v>
      </c>
      <c r="C49" s="32" t="s">
        <v>195</v>
      </c>
      <c r="D49" s="32" t="s">
        <v>196</v>
      </c>
      <c r="E49" s="34" t="s">
        <v>23</v>
      </c>
      <c r="F49" s="48" t="s">
        <v>24</v>
      </c>
      <c r="G49" s="34" t="s">
        <v>25</v>
      </c>
      <c r="H49" s="36" t="s">
        <v>197</v>
      </c>
      <c r="I49" s="37" t="s">
        <v>190</v>
      </c>
      <c r="J49" s="38" t="s">
        <v>131</v>
      </c>
      <c r="K49" s="38" t="s">
        <v>198</v>
      </c>
      <c r="L49" s="39">
        <v>0</v>
      </c>
      <c r="M49" s="38"/>
      <c r="N49" s="47" t="s">
        <v>30</v>
      </c>
      <c r="O49" s="41">
        <v>1</v>
      </c>
      <c r="P49" s="42">
        <v>3</v>
      </c>
      <c r="Q49" s="43">
        <f t="shared" si="0"/>
        <v>0</v>
      </c>
      <c r="R49" s="44">
        <f t="shared" si="1"/>
        <v>0</v>
      </c>
      <c r="S49" s="45">
        <f t="shared" si="2"/>
        <v>0</v>
      </c>
      <c r="T49" s="46">
        <f>IF((L49&gt;0)*AND(L50&gt;0),"BŁĄD - Wprowadzono dwie wartości",IF((L49=0)*AND(L50=0),"Wprowadź kwotę dla oferowanego materiału",IF((L50&lt;&gt;0)*AND(K50=0),"Uzupełnij pola SYMBOL/PRODUCENT dla zamiennika",IF((L50=0)*AND(K50&lt;&gt;0),"cena dla niewłaściwego PRODUCENTA",IF((K50&lt;&gt;0)*AND(L50&lt;&gt;0)*AND(J50=0),"Uzupełnij pole PRODUCENT dla zamiennika","OK")))))</f>
        <v>0</v>
      </c>
      <c r="U49" s="46"/>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5" customHeight="1">
      <c r="A50" s="31">
        <v>46</v>
      </c>
      <c r="B50" s="33" t="s">
        <v>199</v>
      </c>
      <c r="C50" s="32" t="s">
        <v>200</v>
      </c>
      <c r="D50" s="32" t="s">
        <v>196</v>
      </c>
      <c r="E50" s="34" t="s">
        <v>23</v>
      </c>
      <c r="F50" s="48" t="s">
        <v>24</v>
      </c>
      <c r="G50" s="34" t="s">
        <v>25</v>
      </c>
      <c r="H50" s="36" t="s">
        <v>197</v>
      </c>
      <c r="I50" s="37" t="s">
        <v>190</v>
      </c>
      <c r="J50" s="38"/>
      <c r="K50" s="38"/>
      <c r="L50" s="39">
        <v>0</v>
      </c>
      <c r="M50" s="38"/>
      <c r="N50" s="40" t="s">
        <v>33</v>
      </c>
      <c r="O50" s="41"/>
      <c r="P50" s="42"/>
      <c r="Q50" s="43">
        <f t="shared" si="0"/>
        <v>0</v>
      </c>
      <c r="R50" s="44">
        <f t="shared" si="1"/>
        <v>0</v>
      </c>
      <c r="S50" s="45">
        <f t="shared" si="2"/>
        <v>0</v>
      </c>
      <c r="T50" s="46"/>
      <c r="U50" s="46"/>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5" customHeight="1">
      <c r="A51" s="31">
        <v>47</v>
      </c>
      <c r="B51" s="32" t="s">
        <v>201</v>
      </c>
      <c r="C51" s="32" t="s">
        <v>202</v>
      </c>
      <c r="D51" s="32" t="s">
        <v>203</v>
      </c>
      <c r="E51" s="34" t="s">
        <v>23</v>
      </c>
      <c r="F51" s="48" t="s">
        <v>24</v>
      </c>
      <c r="G51" s="34" t="s">
        <v>25</v>
      </c>
      <c r="H51" s="36" t="s">
        <v>204</v>
      </c>
      <c r="I51" s="37" t="s">
        <v>205</v>
      </c>
      <c r="J51" s="38" t="s">
        <v>131</v>
      </c>
      <c r="K51" s="38" t="s">
        <v>206</v>
      </c>
      <c r="L51" s="39">
        <v>0</v>
      </c>
      <c r="M51" s="38"/>
      <c r="N51" s="47" t="s">
        <v>30</v>
      </c>
      <c r="O51" s="41">
        <v>9</v>
      </c>
      <c r="P51" s="42">
        <v>2</v>
      </c>
      <c r="Q51" s="43">
        <f t="shared" si="0"/>
        <v>0</v>
      </c>
      <c r="R51" s="44">
        <f t="shared" si="1"/>
        <v>0</v>
      </c>
      <c r="S51" s="45">
        <f t="shared" si="2"/>
        <v>0</v>
      </c>
      <c r="T51" s="46">
        <f>IF((L51&gt;0)*AND(L52&gt;0),"BŁĄD - Wprowadzono dwie wartości",IF((L51=0)*AND(L52=0),"Wprowadź kwotę dla oferowanego materiału",IF((L52&lt;&gt;0)*AND(K52=0),"Uzupełnij pola SYMBOL/PRODUCENT dla zamiennika",IF((L52=0)*AND(K52&lt;&gt;0),"cena dla niewłaściwego PRODUCENTA",IF((K52&lt;&gt;0)*AND(L52&lt;&gt;0)*AND(J52=0),"Uzupełnij pole PRODUCENT dla zamiennika","OK")))))</f>
        <v>0</v>
      </c>
      <c r="U51" s="46"/>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5" customHeight="1">
      <c r="A52" s="31">
        <v>48</v>
      </c>
      <c r="B52" s="32" t="s">
        <v>207</v>
      </c>
      <c r="C52" s="32" t="s">
        <v>208</v>
      </c>
      <c r="D52" s="32" t="s">
        <v>203</v>
      </c>
      <c r="E52" s="34" t="s">
        <v>23</v>
      </c>
      <c r="F52" s="48" t="s">
        <v>24</v>
      </c>
      <c r="G52" s="34" t="s">
        <v>25</v>
      </c>
      <c r="H52" s="36" t="s">
        <v>204</v>
      </c>
      <c r="I52" s="37" t="s">
        <v>205</v>
      </c>
      <c r="J52" s="38"/>
      <c r="K52" s="38"/>
      <c r="L52" s="39">
        <v>0</v>
      </c>
      <c r="M52" s="38"/>
      <c r="N52" s="49" t="s">
        <v>33</v>
      </c>
      <c r="O52" s="41"/>
      <c r="P52" s="42"/>
      <c r="Q52" s="43">
        <f t="shared" si="0"/>
        <v>0</v>
      </c>
      <c r="R52" s="44">
        <f t="shared" si="1"/>
        <v>0</v>
      </c>
      <c r="S52" s="45">
        <f t="shared" si="2"/>
        <v>0</v>
      </c>
      <c r="T52" s="46"/>
      <c r="U52" s="46"/>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30" customHeight="1">
      <c r="A53" s="31">
        <v>49</v>
      </c>
      <c r="B53" s="33" t="s">
        <v>209</v>
      </c>
      <c r="C53" s="32" t="s">
        <v>210</v>
      </c>
      <c r="D53" s="32" t="s">
        <v>211</v>
      </c>
      <c r="E53" s="34" t="s">
        <v>23</v>
      </c>
      <c r="F53" s="48" t="s">
        <v>24</v>
      </c>
      <c r="G53" s="50" t="s">
        <v>25</v>
      </c>
      <c r="H53" s="53" t="s">
        <v>212</v>
      </c>
      <c r="I53" s="51">
        <v>60000</v>
      </c>
      <c r="J53" s="38" t="s">
        <v>213</v>
      </c>
      <c r="K53" s="52" t="s">
        <v>214</v>
      </c>
      <c r="L53" s="39">
        <v>0</v>
      </c>
      <c r="M53" s="38"/>
      <c r="N53" s="47" t="s">
        <v>30</v>
      </c>
      <c r="O53" s="41">
        <v>11</v>
      </c>
      <c r="P53" s="42">
        <v>2</v>
      </c>
      <c r="Q53" s="43">
        <f t="shared" si="0"/>
        <v>0</v>
      </c>
      <c r="R53" s="44">
        <f t="shared" si="1"/>
        <v>0</v>
      </c>
      <c r="S53" s="45">
        <f t="shared" si="2"/>
        <v>0</v>
      </c>
      <c r="T53" s="46">
        <f>IF((L53&gt;0)*AND(L54&gt;0),"BŁĄD - Wprowadzono dwie wartości",IF((L53=0)*AND(L54=0),"Wprowadź kwotę dla oferowanego materiału",IF((L54&lt;&gt;0)*AND(K54=0),"Uzupełnij pola SYMBOL/PRODUCENT dla zamiennika",IF((L54=0)*AND(K54&lt;&gt;0),"cena dla niewłaściwego PRODUCENTA",IF((K54&lt;&gt;0)*AND(L54&lt;&gt;0)*AND(J54=0),"Uzupełnij pole PRODUCENT dla zamiennika","OK")))))</f>
        <v>0</v>
      </c>
      <c r="U53" s="46"/>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30" customHeight="1">
      <c r="A54" s="31">
        <v>50</v>
      </c>
      <c r="B54" s="54" t="s">
        <v>215</v>
      </c>
      <c r="C54" s="32" t="s">
        <v>216</v>
      </c>
      <c r="D54" s="32" t="s">
        <v>211</v>
      </c>
      <c r="E54" s="34" t="s">
        <v>23</v>
      </c>
      <c r="F54" s="48" t="s">
        <v>24</v>
      </c>
      <c r="G54" s="50" t="s">
        <v>25</v>
      </c>
      <c r="H54" s="53" t="s">
        <v>212</v>
      </c>
      <c r="I54" s="51">
        <v>60000</v>
      </c>
      <c r="J54" s="52"/>
      <c r="K54" s="52"/>
      <c r="L54" s="39">
        <v>0</v>
      </c>
      <c r="M54" s="38"/>
      <c r="N54" s="49" t="s">
        <v>33</v>
      </c>
      <c r="O54" s="41"/>
      <c r="P54" s="42"/>
      <c r="Q54" s="43">
        <f t="shared" si="0"/>
        <v>0</v>
      </c>
      <c r="R54" s="44">
        <f t="shared" si="1"/>
        <v>0</v>
      </c>
      <c r="S54" s="45">
        <f t="shared" si="2"/>
        <v>0</v>
      </c>
      <c r="T54" s="46"/>
      <c r="U54" s="46"/>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5" customHeight="1">
      <c r="A55" s="31">
        <v>51</v>
      </c>
      <c r="B55" s="32" t="s">
        <v>217</v>
      </c>
      <c r="C55" s="32" t="s">
        <v>218</v>
      </c>
      <c r="D55" s="33" t="s">
        <v>219</v>
      </c>
      <c r="E55" s="34" t="s">
        <v>23</v>
      </c>
      <c r="F55" s="48" t="s">
        <v>24</v>
      </c>
      <c r="G55" s="34" t="s">
        <v>25</v>
      </c>
      <c r="H55" s="36" t="s">
        <v>220</v>
      </c>
      <c r="I55" s="37" t="s">
        <v>123</v>
      </c>
      <c r="J55" s="55" t="s">
        <v>213</v>
      </c>
      <c r="K55" s="55" t="s">
        <v>221</v>
      </c>
      <c r="L55" s="39">
        <v>0</v>
      </c>
      <c r="M55" s="38"/>
      <c r="N55" s="47" t="s">
        <v>30</v>
      </c>
      <c r="O55" s="41">
        <v>9</v>
      </c>
      <c r="P55" s="42">
        <v>2</v>
      </c>
      <c r="Q55" s="43">
        <f t="shared" si="0"/>
        <v>0</v>
      </c>
      <c r="R55" s="44">
        <f t="shared" si="1"/>
        <v>0</v>
      </c>
      <c r="S55" s="45">
        <f t="shared" si="2"/>
        <v>0</v>
      </c>
      <c r="T55" s="46">
        <f>IF((L55&gt;0)*AND(L56&gt;0),"BŁĄD - Wprowadzono dwie wartości",IF((L55=0)*AND(L56=0),"Wprowadź kwotę dla oferowanego materiału",IF((L56&lt;&gt;0)*AND(K56=0),"Uzupełnij pola SYMBOL/PRODUCENT dla zamiennika",IF((L56=0)*AND(K56&lt;&gt;0),"cena dla niewłaściwego PRODUCENTA",IF((K56&lt;&gt;0)*AND(L56&lt;&gt;0)*AND(J56=0),"Uzupełnij pole PRODUCENT dla zamiennika","OK")))))</f>
        <v>0</v>
      </c>
      <c r="U55" s="46"/>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5" customHeight="1">
      <c r="A56" s="31">
        <v>52</v>
      </c>
      <c r="B56" s="32" t="s">
        <v>222</v>
      </c>
      <c r="C56" s="32" t="s">
        <v>223</v>
      </c>
      <c r="D56" s="33" t="s">
        <v>219</v>
      </c>
      <c r="E56" s="34" t="s">
        <v>23</v>
      </c>
      <c r="F56" s="48" t="s">
        <v>24</v>
      </c>
      <c r="G56" s="34" t="s">
        <v>25</v>
      </c>
      <c r="H56" s="36" t="s">
        <v>220</v>
      </c>
      <c r="I56" s="37" t="s">
        <v>123</v>
      </c>
      <c r="J56" s="55"/>
      <c r="K56" s="55"/>
      <c r="L56" s="39">
        <v>0</v>
      </c>
      <c r="M56" s="38"/>
      <c r="N56" s="49" t="s">
        <v>33</v>
      </c>
      <c r="O56" s="41"/>
      <c r="P56" s="42"/>
      <c r="Q56" s="43">
        <f t="shared" si="0"/>
        <v>0</v>
      </c>
      <c r="R56" s="44">
        <f t="shared" si="1"/>
        <v>0</v>
      </c>
      <c r="S56" s="45">
        <f t="shared" si="2"/>
        <v>0</v>
      </c>
      <c r="T56" s="46"/>
      <c r="U56" s="4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5" customHeight="1">
      <c r="A57" s="31">
        <v>53</v>
      </c>
      <c r="B57" s="32" t="s">
        <v>224</v>
      </c>
      <c r="C57" s="32" t="s">
        <v>225</v>
      </c>
      <c r="D57" s="33" t="s">
        <v>226</v>
      </c>
      <c r="E57" s="34" t="s">
        <v>23</v>
      </c>
      <c r="F57" s="48" t="s">
        <v>37</v>
      </c>
      <c r="G57" s="34" t="s">
        <v>25</v>
      </c>
      <c r="H57" s="36" t="s">
        <v>220</v>
      </c>
      <c r="I57" s="37" t="s">
        <v>123</v>
      </c>
      <c r="J57" s="55" t="s">
        <v>213</v>
      </c>
      <c r="K57" s="55" t="s">
        <v>227</v>
      </c>
      <c r="L57" s="39">
        <v>0</v>
      </c>
      <c r="M57" s="38"/>
      <c r="N57" s="47" t="s">
        <v>30</v>
      </c>
      <c r="O57" s="41">
        <v>1</v>
      </c>
      <c r="P57" s="42">
        <v>3</v>
      </c>
      <c r="Q57" s="43">
        <f t="shared" si="0"/>
        <v>0</v>
      </c>
      <c r="R57" s="44">
        <f t="shared" si="1"/>
        <v>0</v>
      </c>
      <c r="S57" s="45">
        <f t="shared" si="2"/>
        <v>0</v>
      </c>
      <c r="T57" s="46">
        <f>IF((L57&gt;0)*AND(L58&gt;0),"BŁĄD - Wprowadzono dwie wartości",IF((L57=0)*AND(L58=0),"Wprowadź kwotę dla oferowanego materiału",IF((L58&lt;&gt;0)*AND(K58=0),"Uzupełnij pola SYMBOL/PRODUCENT dla zamiennika",IF((L58=0)*AND(K58&lt;&gt;0),"cena dla niewłaściwego PRODUCENTA",IF((K58&lt;&gt;0)*AND(L58&lt;&gt;0)*AND(J58=0),"Uzupełnij pole PRODUCENT dla zamiennika","OK")))))</f>
        <v>0</v>
      </c>
      <c r="U57" s="46"/>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5" customHeight="1">
      <c r="A58" s="31">
        <v>54</v>
      </c>
      <c r="B58" s="32" t="s">
        <v>228</v>
      </c>
      <c r="C58" s="32" t="s">
        <v>229</v>
      </c>
      <c r="D58" s="33" t="s">
        <v>226</v>
      </c>
      <c r="E58" s="34" t="s">
        <v>23</v>
      </c>
      <c r="F58" s="48" t="s">
        <v>37</v>
      </c>
      <c r="G58" s="34" t="s">
        <v>25</v>
      </c>
      <c r="H58" s="36" t="s">
        <v>220</v>
      </c>
      <c r="I58" s="37" t="s">
        <v>123</v>
      </c>
      <c r="J58" s="55"/>
      <c r="K58" s="55"/>
      <c r="L58" s="39">
        <v>0</v>
      </c>
      <c r="M58" s="38"/>
      <c r="N58" s="49" t="s">
        <v>33</v>
      </c>
      <c r="O58" s="41"/>
      <c r="P58" s="42"/>
      <c r="Q58" s="43">
        <f t="shared" si="0"/>
        <v>0</v>
      </c>
      <c r="R58" s="44">
        <f t="shared" si="1"/>
        <v>0</v>
      </c>
      <c r="S58" s="45">
        <f t="shared" si="2"/>
        <v>0</v>
      </c>
      <c r="T58" s="46"/>
      <c r="U58" s="46"/>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5" customHeight="1">
      <c r="A59" s="31">
        <v>55</v>
      </c>
      <c r="B59" s="33" t="s">
        <v>230</v>
      </c>
      <c r="C59" s="32" t="s">
        <v>231</v>
      </c>
      <c r="D59" s="33" t="s">
        <v>232</v>
      </c>
      <c r="E59" s="34" t="s">
        <v>23</v>
      </c>
      <c r="F59" s="48" t="s">
        <v>24</v>
      </c>
      <c r="G59" s="34" t="s">
        <v>25</v>
      </c>
      <c r="H59" s="36" t="s">
        <v>233</v>
      </c>
      <c r="I59" s="37" t="s">
        <v>123</v>
      </c>
      <c r="J59" s="55" t="s">
        <v>213</v>
      </c>
      <c r="K59" s="55" t="s">
        <v>234</v>
      </c>
      <c r="L59" s="39">
        <v>0</v>
      </c>
      <c r="M59" s="47"/>
      <c r="N59" s="56" t="s">
        <v>30</v>
      </c>
      <c r="O59" s="41">
        <v>7</v>
      </c>
      <c r="P59" s="42">
        <v>3</v>
      </c>
      <c r="Q59" s="43">
        <f t="shared" si="0"/>
        <v>0</v>
      </c>
      <c r="R59" s="44">
        <f t="shared" si="1"/>
        <v>0</v>
      </c>
      <c r="S59" s="45">
        <f t="shared" si="2"/>
        <v>0</v>
      </c>
      <c r="T59" s="46">
        <f>IF((L59&gt;0)*AND(L60&gt;0),"BŁĄD - Wprowadzono dwie wartości",IF((L59=0)*AND(L60=0),"Wprowadź kwotę dla oferowanego materiału",IF((L60&lt;&gt;0)*AND(K60=0),"Uzupełnij pola SYMBOL/PRODUCENT dla zamiennika",IF((L60=0)*AND(K60&lt;&gt;0),"cena dla niewłaściwego PRODUCENTA",IF((K60&lt;&gt;0)*AND(L60&lt;&gt;0)*AND(J60=0),"Uzupełnij pole PRODUCENT dla zamiennika","OK")))))</f>
        <v>0</v>
      </c>
      <c r="U59" s="46"/>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5" customHeight="1">
      <c r="A60" s="31">
        <v>56</v>
      </c>
      <c r="B60" s="32" t="s">
        <v>235</v>
      </c>
      <c r="C60" s="32" t="s">
        <v>236</v>
      </c>
      <c r="D60" s="33" t="s">
        <v>232</v>
      </c>
      <c r="E60" s="34" t="s">
        <v>23</v>
      </c>
      <c r="F60" s="48" t="s">
        <v>24</v>
      </c>
      <c r="G60" s="34" t="s">
        <v>25</v>
      </c>
      <c r="H60" s="36" t="s">
        <v>233</v>
      </c>
      <c r="I60" s="37" t="s">
        <v>123</v>
      </c>
      <c r="J60" s="55"/>
      <c r="K60" s="55"/>
      <c r="L60" s="39">
        <v>0</v>
      </c>
      <c r="M60" s="47"/>
      <c r="N60" s="56" t="s">
        <v>33</v>
      </c>
      <c r="O60" s="41"/>
      <c r="P60" s="42"/>
      <c r="Q60" s="43">
        <f t="shared" si="0"/>
        <v>0</v>
      </c>
      <c r="R60" s="44">
        <f t="shared" si="1"/>
        <v>0</v>
      </c>
      <c r="S60" s="45">
        <f t="shared" si="2"/>
        <v>0</v>
      </c>
      <c r="T60" s="46"/>
      <c r="U60" s="46"/>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5" customHeight="1">
      <c r="A61" s="31">
        <v>57</v>
      </c>
      <c r="B61" s="33" t="s">
        <v>237</v>
      </c>
      <c r="C61" s="32" t="s">
        <v>238</v>
      </c>
      <c r="D61" s="33" t="s">
        <v>238</v>
      </c>
      <c r="E61" s="34" t="s">
        <v>23</v>
      </c>
      <c r="F61" s="48" t="s">
        <v>37</v>
      </c>
      <c r="G61" s="34" t="s">
        <v>25</v>
      </c>
      <c r="H61" s="36" t="s">
        <v>233</v>
      </c>
      <c r="I61" s="37" t="s">
        <v>123</v>
      </c>
      <c r="J61" s="55" t="s">
        <v>213</v>
      </c>
      <c r="K61" s="55" t="s">
        <v>239</v>
      </c>
      <c r="L61" s="39">
        <v>0</v>
      </c>
      <c r="M61" s="38"/>
      <c r="N61" s="40" t="s">
        <v>30</v>
      </c>
      <c r="O61" s="41">
        <v>1</v>
      </c>
      <c r="P61" s="42">
        <v>3</v>
      </c>
      <c r="Q61" s="43">
        <f t="shared" si="0"/>
        <v>0</v>
      </c>
      <c r="R61" s="44">
        <f t="shared" si="1"/>
        <v>0</v>
      </c>
      <c r="S61" s="45">
        <f t="shared" si="2"/>
        <v>0</v>
      </c>
      <c r="T61" s="46">
        <f>IF((L61&gt;0)*AND(L62&gt;0),"BŁĄD - Wprowadzono dwie wartości",IF((L61=0)*AND(L62=0),"Wprowadź kwotę dla oferowanego materiału",IF((L62&lt;&gt;0)*AND(K62=0),"Uzupełnij pola SYMBOL/PRODUCENT dla zamiennika",IF((L62=0)*AND(K62&lt;&gt;0),"cena dla niewłaściwego PRODUCENTA",IF((K62&lt;&gt;0)*AND(L62&lt;&gt;0)*AND(J62=0),"Uzupełnij pole PRODUCENT dla zamiennika","OK")))))</f>
        <v>0</v>
      </c>
      <c r="U61" s="46"/>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5" customHeight="1">
      <c r="A62" s="31">
        <v>58</v>
      </c>
      <c r="B62" s="33" t="s">
        <v>240</v>
      </c>
      <c r="C62" s="32" t="s">
        <v>241</v>
      </c>
      <c r="D62" s="33" t="s">
        <v>238</v>
      </c>
      <c r="E62" s="34" t="s">
        <v>23</v>
      </c>
      <c r="F62" s="48" t="s">
        <v>37</v>
      </c>
      <c r="G62" s="34" t="s">
        <v>25</v>
      </c>
      <c r="H62" s="36" t="s">
        <v>233</v>
      </c>
      <c r="I62" s="37" t="s">
        <v>123</v>
      </c>
      <c r="J62" s="55"/>
      <c r="K62" s="55"/>
      <c r="L62" s="39">
        <v>0</v>
      </c>
      <c r="M62" s="38"/>
      <c r="N62" s="49" t="s">
        <v>33</v>
      </c>
      <c r="O62" s="41"/>
      <c r="P62" s="42"/>
      <c r="Q62" s="43">
        <f t="shared" si="0"/>
        <v>0</v>
      </c>
      <c r="R62" s="44">
        <f t="shared" si="1"/>
        <v>0</v>
      </c>
      <c r="S62" s="45">
        <f t="shared" si="2"/>
        <v>0</v>
      </c>
      <c r="T62" s="46"/>
      <c r="U62" s="46"/>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20.25" customHeight="1">
      <c r="A63" s="31">
        <v>59</v>
      </c>
      <c r="B63" s="32" t="s">
        <v>242</v>
      </c>
      <c r="C63" s="32" t="s">
        <v>243</v>
      </c>
      <c r="D63" s="33" t="s">
        <v>244</v>
      </c>
      <c r="E63" s="34" t="s">
        <v>23</v>
      </c>
      <c r="F63" s="48" t="s">
        <v>37</v>
      </c>
      <c r="G63" s="34" t="s">
        <v>25</v>
      </c>
      <c r="H63" s="36" t="s">
        <v>245</v>
      </c>
      <c r="I63" s="37" t="s">
        <v>246</v>
      </c>
      <c r="J63" s="55" t="s">
        <v>213</v>
      </c>
      <c r="K63" s="55" t="s">
        <v>247</v>
      </c>
      <c r="L63" s="39">
        <v>0</v>
      </c>
      <c r="M63" s="38"/>
      <c r="N63" s="40" t="s">
        <v>30</v>
      </c>
      <c r="O63" s="41">
        <v>1</v>
      </c>
      <c r="P63" s="42">
        <v>3</v>
      </c>
      <c r="Q63" s="43">
        <f t="shared" si="0"/>
        <v>0</v>
      </c>
      <c r="R63" s="44">
        <f t="shared" si="1"/>
        <v>0</v>
      </c>
      <c r="S63" s="45">
        <f t="shared" si="2"/>
        <v>0</v>
      </c>
      <c r="T63" s="46">
        <f>IF((L63&gt;0)*AND(L64&gt;0),"BŁĄD - Wprowadzono dwie wartości",IF((L63=0)*AND(L64=0),"Wprowadź kwotę dla oferowanego materiału",IF((L64&lt;&gt;0)*AND(K64=0),"Uzupełnij pola SYMBOL/PRODUCENT dla zamiennika",IF((L64=0)*AND(K64&lt;&gt;0),"cena dla niewłaściwego PRODUCENTA",IF((K64&lt;&gt;0)*AND(L64&lt;&gt;0)*AND(J64=0),"Uzupełnij pole PRODUCENT dla zamiennika","OK")))))</f>
        <v>0</v>
      </c>
      <c r="U63" s="46"/>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20.25" customHeight="1">
      <c r="A64" s="31">
        <v>60</v>
      </c>
      <c r="B64" s="32" t="s">
        <v>248</v>
      </c>
      <c r="C64" s="32" t="s">
        <v>249</v>
      </c>
      <c r="D64" s="33" t="s">
        <v>244</v>
      </c>
      <c r="E64" s="34" t="s">
        <v>23</v>
      </c>
      <c r="F64" s="48" t="s">
        <v>37</v>
      </c>
      <c r="G64" s="34" t="s">
        <v>25</v>
      </c>
      <c r="H64" s="36" t="s">
        <v>245</v>
      </c>
      <c r="I64" s="37" t="s">
        <v>246</v>
      </c>
      <c r="J64" s="55"/>
      <c r="K64" s="55"/>
      <c r="L64" s="39">
        <v>0</v>
      </c>
      <c r="M64" s="38"/>
      <c r="N64" s="40" t="s">
        <v>33</v>
      </c>
      <c r="O64" s="41"/>
      <c r="P64" s="42"/>
      <c r="Q64" s="43">
        <f t="shared" si="0"/>
        <v>0</v>
      </c>
      <c r="R64" s="44">
        <f t="shared" si="1"/>
        <v>0</v>
      </c>
      <c r="S64" s="45">
        <f t="shared" si="2"/>
        <v>0</v>
      </c>
      <c r="T64" s="46"/>
      <c r="U64" s="46"/>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5" customHeight="1">
      <c r="A65" s="31">
        <v>61</v>
      </c>
      <c r="B65" s="32" t="s">
        <v>250</v>
      </c>
      <c r="C65" s="32" t="s">
        <v>251</v>
      </c>
      <c r="D65" s="33" t="s">
        <v>252</v>
      </c>
      <c r="E65" s="34" t="s">
        <v>23</v>
      </c>
      <c r="F65" s="48" t="s">
        <v>24</v>
      </c>
      <c r="G65" s="34" t="s">
        <v>25</v>
      </c>
      <c r="H65" s="36" t="s">
        <v>253</v>
      </c>
      <c r="I65" s="37" t="s">
        <v>47</v>
      </c>
      <c r="J65" s="55" t="s">
        <v>213</v>
      </c>
      <c r="K65" s="55" t="s">
        <v>254</v>
      </c>
      <c r="L65" s="39">
        <v>0</v>
      </c>
      <c r="M65" s="38"/>
      <c r="N65" s="40" t="s">
        <v>30</v>
      </c>
      <c r="O65" s="41">
        <v>1</v>
      </c>
      <c r="P65" s="42">
        <v>3</v>
      </c>
      <c r="Q65" s="43">
        <f t="shared" si="0"/>
        <v>0</v>
      </c>
      <c r="R65" s="44">
        <f t="shared" si="1"/>
        <v>0</v>
      </c>
      <c r="S65" s="45">
        <f t="shared" si="2"/>
        <v>0</v>
      </c>
      <c r="T65" s="46">
        <f>IF((L65&gt;0)*AND(L66&gt;0),"BŁĄD - Wprowadzono dwie wartości",IF((L65=0)*AND(L66=0),"Wprowadź kwotę dla oferowanego materiału",IF((L66&lt;&gt;0)*AND(K66=0),"Uzupełnij pola SYMBOL/PRODUCENT dla zamiennika",IF((L66=0)*AND(K66&lt;&gt;0),"cena dla niewłaściwego PRODUCENTA",IF((K66&lt;&gt;0)*AND(L66&lt;&gt;0)*AND(J66=0),"Uzupełnij pole PRODUCENT dla zamiennika","OK")))))</f>
        <v>0</v>
      </c>
      <c r="U65" s="46"/>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5" customHeight="1">
      <c r="A66" s="31">
        <v>62</v>
      </c>
      <c r="B66" s="32" t="s">
        <v>255</v>
      </c>
      <c r="C66" s="32" t="s">
        <v>256</v>
      </c>
      <c r="D66" s="33" t="s">
        <v>252</v>
      </c>
      <c r="E66" s="34" t="s">
        <v>23</v>
      </c>
      <c r="F66" s="48" t="s">
        <v>24</v>
      </c>
      <c r="G66" s="34" t="s">
        <v>25</v>
      </c>
      <c r="H66" s="36" t="s">
        <v>253</v>
      </c>
      <c r="I66" s="37" t="s">
        <v>47</v>
      </c>
      <c r="J66" s="55"/>
      <c r="K66" s="55"/>
      <c r="L66" s="39">
        <v>0</v>
      </c>
      <c r="M66" s="38"/>
      <c r="N66" s="40" t="s">
        <v>33</v>
      </c>
      <c r="O66" s="41"/>
      <c r="P66" s="42"/>
      <c r="Q66" s="43">
        <f t="shared" si="0"/>
        <v>0</v>
      </c>
      <c r="R66" s="44">
        <f t="shared" si="1"/>
        <v>0</v>
      </c>
      <c r="S66" s="45">
        <f t="shared" si="2"/>
        <v>0</v>
      </c>
      <c r="T66" s="46"/>
      <c r="U66" s="4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5" customHeight="1">
      <c r="A67" s="31">
        <v>63</v>
      </c>
      <c r="B67" s="32" t="s">
        <v>257</v>
      </c>
      <c r="C67" s="32" t="s">
        <v>258</v>
      </c>
      <c r="D67" s="33" t="s">
        <v>259</v>
      </c>
      <c r="E67" s="34" t="s">
        <v>23</v>
      </c>
      <c r="F67" s="48" t="s">
        <v>24</v>
      </c>
      <c r="G67" s="34" t="s">
        <v>25</v>
      </c>
      <c r="H67" s="36" t="s">
        <v>260</v>
      </c>
      <c r="I67" s="37" t="s">
        <v>27</v>
      </c>
      <c r="J67" s="55" t="s">
        <v>213</v>
      </c>
      <c r="K67" s="55" t="s">
        <v>261</v>
      </c>
      <c r="L67" s="39">
        <v>0</v>
      </c>
      <c r="M67" s="38"/>
      <c r="N67" s="40" t="s">
        <v>30</v>
      </c>
      <c r="O67" s="41">
        <v>1</v>
      </c>
      <c r="P67" s="42">
        <v>3</v>
      </c>
      <c r="Q67" s="43">
        <f t="shared" si="0"/>
        <v>0</v>
      </c>
      <c r="R67" s="44">
        <f t="shared" si="1"/>
        <v>0</v>
      </c>
      <c r="S67" s="45">
        <f t="shared" si="2"/>
        <v>0</v>
      </c>
      <c r="T67" s="46">
        <f>IF((L67&gt;0)*AND(L68&gt;0),"BŁĄD - Wprowadzono dwie wartości",IF((L67=0)*AND(L68=0),"Wprowadź kwotę dla oferowanego materiału",IF((L68&lt;&gt;0)*AND(K68=0),"Uzupełnij pola SYMBOL/PRODUCENT dla zamiennika",IF((L68=0)*AND(K68&lt;&gt;0),"cena dla niewłaściwego PRODUCENTA",IF((K68&lt;&gt;0)*AND(L68&lt;&gt;0)*AND(J68=0),"Uzupełnij pole PRODUCENT dla zamiennika","OK")))))</f>
        <v>0</v>
      </c>
      <c r="U67" s="46"/>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5" customHeight="1">
      <c r="A68" s="31">
        <v>64</v>
      </c>
      <c r="B68" s="32" t="s">
        <v>262</v>
      </c>
      <c r="C68" s="32" t="s">
        <v>263</v>
      </c>
      <c r="D68" s="33" t="s">
        <v>259</v>
      </c>
      <c r="E68" s="34" t="s">
        <v>23</v>
      </c>
      <c r="F68" s="48" t="s">
        <v>24</v>
      </c>
      <c r="G68" s="34" t="s">
        <v>25</v>
      </c>
      <c r="H68" s="36" t="s">
        <v>260</v>
      </c>
      <c r="I68" s="37" t="s">
        <v>27</v>
      </c>
      <c r="J68" s="55"/>
      <c r="K68" s="55"/>
      <c r="L68" s="39">
        <v>0</v>
      </c>
      <c r="M68" s="38"/>
      <c r="N68" s="47" t="s">
        <v>33</v>
      </c>
      <c r="O68" s="41"/>
      <c r="P68" s="42"/>
      <c r="Q68" s="43">
        <f t="shared" si="0"/>
        <v>0</v>
      </c>
      <c r="R68" s="44">
        <f t="shared" si="1"/>
        <v>0</v>
      </c>
      <c r="S68" s="45">
        <f t="shared" si="2"/>
        <v>0</v>
      </c>
      <c r="T68" s="46"/>
      <c r="U68" s="46"/>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5" customHeight="1">
      <c r="A69" s="31">
        <v>65</v>
      </c>
      <c r="B69" s="32" t="s">
        <v>264</v>
      </c>
      <c r="C69" s="32" t="s">
        <v>265</v>
      </c>
      <c r="D69" s="32" t="s">
        <v>266</v>
      </c>
      <c r="E69" s="34" t="s">
        <v>23</v>
      </c>
      <c r="F69" s="48" t="s">
        <v>24</v>
      </c>
      <c r="G69" s="34" t="s">
        <v>25</v>
      </c>
      <c r="H69" s="36" t="s">
        <v>267</v>
      </c>
      <c r="I69" s="37" t="s">
        <v>27</v>
      </c>
      <c r="J69" s="55" t="s">
        <v>213</v>
      </c>
      <c r="K69" s="55" t="s">
        <v>268</v>
      </c>
      <c r="L69" s="39">
        <v>0</v>
      </c>
      <c r="M69" s="38"/>
      <c r="N69" s="40" t="s">
        <v>30</v>
      </c>
      <c r="O69" s="41">
        <v>3</v>
      </c>
      <c r="P69" s="42">
        <v>3</v>
      </c>
      <c r="Q69" s="43">
        <f t="shared" si="0"/>
        <v>0</v>
      </c>
      <c r="R69" s="44">
        <f t="shared" si="1"/>
        <v>0</v>
      </c>
      <c r="S69" s="45">
        <f t="shared" si="2"/>
        <v>0</v>
      </c>
      <c r="T69" s="46">
        <f>IF((L69&gt;0)*AND(L70&gt;0),"BŁĄD - Wprowadzono dwie wartości",IF((L69=0)*AND(L70=0),"Wprowadź kwotę dla oferowanego materiału",IF((L70&lt;&gt;0)*AND(K70=0),"Uzupełnij pola SYMBOL/PRODUCENT dla zamiennika",IF((L70=0)*AND(K70&lt;&gt;0),"cena dla niewłaściwego PRODUCENTA",IF((K70&lt;&gt;0)*AND(L70&lt;&gt;0)*AND(J70=0),"Uzupełnij pole PRODUCENT dla zamiennika","OK")))))</f>
        <v>0</v>
      </c>
      <c r="U69" s="46"/>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5" customHeight="1">
      <c r="A70" s="31">
        <v>66</v>
      </c>
      <c r="B70" s="32" t="s">
        <v>269</v>
      </c>
      <c r="C70" s="32" t="s">
        <v>270</v>
      </c>
      <c r="D70" s="32" t="s">
        <v>266</v>
      </c>
      <c r="E70" s="34" t="s">
        <v>23</v>
      </c>
      <c r="F70" s="48" t="s">
        <v>24</v>
      </c>
      <c r="G70" s="34" t="s">
        <v>25</v>
      </c>
      <c r="H70" s="36" t="s">
        <v>267</v>
      </c>
      <c r="I70" s="37" t="s">
        <v>27</v>
      </c>
      <c r="J70" s="55"/>
      <c r="K70" s="55"/>
      <c r="L70" s="39">
        <v>0</v>
      </c>
      <c r="M70" s="38"/>
      <c r="N70" s="47" t="s">
        <v>33</v>
      </c>
      <c r="O70" s="41"/>
      <c r="P70" s="42"/>
      <c r="Q70" s="43">
        <f t="shared" si="0"/>
        <v>0</v>
      </c>
      <c r="R70" s="44">
        <f t="shared" si="1"/>
        <v>0</v>
      </c>
      <c r="S70" s="45">
        <f t="shared" si="2"/>
        <v>0</v>
      </c>
      <c r="T70" s="46"/>
      <c r="U70" s="46"/>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5" customHeight="1">
      <c r="A71" s="31">
        <v>67</v>
      </c>
      <c r="B71" s="33" t="s">
        <v>271</v>
      </c>
      <c r="C71" s="32" t="s">
        <v>272</v>
      </c>
      <c r="D71" s="33" t="s">
        <v>273</v>
      </c>
      <c r="E71" s="34" t="s">
        <v>23</v>
      </c>
      <c r="F71" s="48" t="s">
        <v>24</v>
      </c>
      <c r="G71" s="34" t="s">
        <v>25</v>
      </c>
      <c r="H71" s="36" t="s">
        <v>274</v>
      </c>
      <c r="I71" s="37" t="s">
        <v>27</v>
      </c>
      <c r="J71" s="55" t="s">
        <v>213</v>
      </c>
      <c r="K71" s="55" t="s">
        <v>275</v>
      </c>
      <c r="L71" s="39">
        <v>0</v>
      </c>
      <c r="M71" s="38"/>
      <c r="N71" s="40" t="s">
        <v>30</v>
      </c>
      <c r="O71" s="41">
        <v>2</v>
      </c>
      <c r="P71" s="42">
        <v>3</v>
      </c>
      <c r="Q71" s="43">
        <f t="shared" si="0"/>
        <v>0</v>
      </c>
      <c r="R71" s="44">
        <f t="shared" si="1"/>
        <v>0</v>
      </c>
      <c r="S71" s="45">
        <f t="shared" si="2"/>
        <v>0</v>
      </c>
      <c r="T71" s="46">
        <f>IF((L71&gt;0)*AND(L72&gt;0),"BŁĄD - Wprowadzono dwie wartości",IF((L71=0)*AND(L72=0),"Wprowadź kwotę dla oferowanego materiału",IF((L72&lt;&gt;0)*AND(K72=0),"Uzupełnij pola SYMBOL/PRODUCENT dla zamiennika",IF((L72=0)*AND(K72&lt;&gt;0),"cena dla niewłaściwego PRODUCENTA",IF((K72&lt;&gt;0)*AND(L72&lt;&gt;0)*AND(J72=0),"Uzupełnij pole PRODUCENT dla zamiennika","OK")))))</f>
        <v>0</v>
      </c>
      <c r="U71" s="46"/>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5" customHeight="1">
      <c r="A72" s="31">
        <v>68</v>
      </c>
      <c r="B72" s="32" t="s">
        <v>276</v>
      </c>
      <c r="C72" s="32" t="s">
        <v>277</v>
      </c>
      <c r="D72" s="33" t="s">
        <v>273</v>
      </c>
      <c r="E72" s="34" t="s">
        <v>23</v>
      </c>
      <c r="F72" s="48" t="s">
        <v>24</v>
      </c>
      <c r="G72" s="34" t="s">
        <v>25</v>
      </c>
      <c r="H72" s="36" t="s">
        <v>274</v>
      </c>
      <c r="I72" s="37" t="s">
        <v>27</v>
      </c>
      <c r="J72" s="55"/>
      <c r="K72" s="55"/>
      <c r="L72" s="39">
        <v>0</v>
      </c>
      <c r="M72" s="38"/>
      <c r="N72" s="47" t="s">
        <v>33</v>
      </c>
      <c r="O72" s="41"/>
      <c r="P72" s="42"/>
      <c r="Q72" s="43">
        <f t="shared" si="0"/>
        <v>0</v>
      </c>
      <c r="R72" s="44">
        <f t="shared" si="1"/>
        <v>0</v>
      </c>
      <c r="S72" s="45">
        <f t="shared" si="2"/>
        <v>0</v>
      </c>
      <c r="T72" s="46"/>
      <c r="U72" s="46"/>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51" customHeight="1">
      <c r="A73" s="31">
        <v>69</v>
      </c>
      <c r="B73" s="32" t="s">
        <v>278</v>
      </c>
      <c r="C73" s="32" t="s">
        <v>279</v>
      </c>
      <c r="D73" s="33" t="s">
        <v>280</v>
      </c>
      <c r="E73" s="34" t="s">
        <v>23</v>
      </c>
      <c r="F73" s="48" t="s">
        <v>24</v>
      </c>
      <c r="G73" s="34" t="s">
        <v>25</v>
      </c>
      <c r="H73" s="36" t="s">
        <v>281</v>
      </c>
      <c r="I73" s="37" t="s">
        <v>190</v>
      </c>
      <c r="J73" s="55" t="s">
        <v>213</v>
      </c>
      <c r="K73" s="55" t="s">
        <v>282</v>
      </c>
      <c r="L73" s="39">
        <v>0</v>
      </c>
      <c r="M73" s="38"/>
      <c r="N73" s="40" t="s">
        <v>30</v>
      </c>
      <c r="O73" s="41">
        <v>3</v>
      </c>
      <c r="P73" s="42">
        <v>3</v>
      </c>
      <c r="Q73" s="43">
        <f t="shared" si="0"/>
        <v>0</v>
      </c>
      <c r="R73" s="44">
        <f t="shared" si="1"/>
        <v>0</v>
      </c>
      <c r="S73" s="45">
        <f t="shared" si="2"/>
        <v>0</v>
      </c>
      <c r="T73" s="46">
        <f>IF((L73&gt;0)*AND(L74&gt;0),"BŁĄD - Wprowadzono dwie wartości",IF((L73=0)*AND(L74=0),"Wprowadź kwotę dla oferowanego materiału",IF((L74&lt;&gt;0)*AND(K74=0),"Uzupełnij pola SYMBOL/PRODUCENT dla zamiennika",IF((L74=0)*AND(K74&lt;&gt;0),"cena dla niewłaściwego PRODUCENTA",IF((K74&lt;&gt;0)*AND(L74&lt;&gt;0)*AND(J74=0),"Uzupełnij pole PRODUCENT dla zamiennika","OK")))))</f>
        <v>0</v>
      </c>
      <c r="U73" s="46"/>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51" customHeight="1">
      <c r="A74" s="31">
        <v>70</v>
      </c>
      <c r="B74" s="32" t="s">
        <v>283</v>
      </c>
      <c r="C74" s="32" t="s">
        <v>284</v>
      </c>
      <c r="D74" s="33" t="s">
        <v>280</v>
      </c>
      <c r="E74" s="34" t="s">
        <v>23</v>
      </c>
      <c r="F74" s="48" t="s">
        <v>24</v>
      </c>
      <c r="G74" s="34" t="s">
        <v>25</v>
      </c>
      <c r="H74" s="36" t="s">
        <v>281</v>
      </c>
      <c r="I74" s="37" t="s">
        <v>190</v>
      </c>
      <c r="J74" s="55"/>
      <c r="K74" s="55"/>
      <c r="L74" s="39">
        <v>0</v>
      </c>
      <c r="M74" s="38"/>
      <c r="N74" s="47" t="s">
        <v>33</v>
      </c>
      <c r="O74" s="41"/>
      <c r="P74" s="42"/>
      <c r="Q74" s="43">
        <f t="shared" si="0"/>
        <v>0</v>
      </c>
      <c r="R74" s="44">
        <f t="shared" si="1"/>
        <v>0</v>
      </c>
      <c r="S74" s="45">
        <f t="shared" si="2"/>
        <v>0</v>
      </c>
      <c r="T74" s="46"/>
      <c r="U74" s="46"/>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15" customHeight="1">
      <c r="A75" s="31">
        <v>71</v>
      </c>
      <c r="B75" s="32" t="s">
        <v>285</v>
      </c>
      <c r="C75" s="32" t="s">
        <v>286</v>
      </c>
      <c r="D75" s="32" t="s">
        <v>287</v>
      </c>
      <c r="E75" s="34" t="s">
        <v>23</v>
      </c>
      <c r="F75" s="48" t="s">
        <v>37</v>
      </c>
      <c r="G75" s="34" t="s">
        <v>25</v>
      </c>
      <c r="H75" s="36" t="s">
        <v>288</v>
      </c>
      <c r="I75" s="37" t="s">
        <v>289</v>
      </c>
      <c r="J75" s="55" t="s">
        <v>290</v>
      </c>
      <c r="K75" s="55" t="s">
        <v>291</v>
      </c>
      <c r="L75" s="39">
        <v>0</v>
      </c>
      <c r="M75" s="38"/>
      <c r="N75" s="40" t="s">
        <v>30</v>
      </c>
      <c r="O75" s="41">
        <v>2</v>
      </c>
      <c r="P75" s="42">
        <v>3</v>
      </c>
      <c r="Q75" s="43">
        <f t="shared" si="0"/>
        <v>0</v>
      </c>
      <c r="R75" s="44">
        <f t="shared" si="1"/>
        <v>0</v>
      </c>
      <c r="S75" s="45">
        <f t="shared" si="2"/>
        <v>0</v>
      </c>
      <c r="T75" s="46">
        <f>IF((L75&gt;0)*AND(L76&gt;0),"BŁĄD - Wprowadzono dwie wartości",IF((L75=0)*AND(L76=0),"Wprowadź kwotę dla oferowanego materiału",IF((L76&lt;&gt;0)*AND(K76=0),"Uzupełnij pola SYMBOL/PRODUCENT dla zamiennika",IF((L76=0)*AND(K76&lt;&gt;0),"cena dla niewłaściwego PRODUCENTA",IF((K76&lt;&gt;0)*AND(L76&lt;&gt;0)*AND(J76=0),"Uzupełnij pole PRODUCENT dla zamiennika","OK")))))</f>
        <v>0</v>
      </c>
      <c r="U75" s="46"/>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15" customHeight="1">
      <c r="A76" s="31">
        <v>72</v>
      </c>
      <c r="B76" s="32" t="s">
        <v>292</v>
      </c>
      <c r="C76" s="32" t="s">
        <v>293</v>
      </c>
      <c r="D76" s="32" t="s">
        <v>287</v>
      </c>
      <c r="E76" s="34" t="s">
        <v>23</v>
      </c>
      <c r="F76" s="48" t="s">
        <v>37</v>
      </c>
      <c r="G76" s="34" t="s">
        <v>25</v>
      </c>
      <c r="H76" s="36" t="s">
        <v>288</v>
      </c>
      <c r="I76" s="37" t="s">
        <v>289</v>
      </c>
      <c r="J76" s="55"/>
      <c r="K76" s="55"/>
      <c r="L76" s="39">
        <v>0</v>
      </c>
      <c r="M76" s="38"/>
      <c r="N76" s="47" t="s">
        <v>33</v>
      </c>
      <c r="O76" s="41"/>
      <c r="P76" s="42"/>
      <c r="Q76" s="43">
        <f t="shared" si="0"/>
        <v>0</v>
      </c>
      <c r="R76" s="44">
        <f t="shared" si="1"/>
        <v>0</v>
      </c>
      <c r="S76" s="45">
        <f t="shared" si="2"/>
        <v>0</v>
      </c>
      <c r="T76" s="46"/>
      <c r="U76" s="4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15" customHeight="1">
      <c r="A77" s="31">
        <v>73</v>
      </c>
      <c r="B77" s="32" t="s">
        <v>294</v>
      </c>
      <c r="C77" s="32" t="s">
        <v>295</v>
      </c>
      <c r="D77" s="32" t="s">
        <v>296</v>
      </c>
      <c r="E77" s="34" t="s">
        <v>23</v>
      </c>
      <c r="F77" s="48" t="s">
        <v>24</v>
      </c>
      <c r="G77" s="34" t="s">
        <v>25</v>
      </c>
      <c r="H77" s="36" t="s">
        <v>297</v>
      </c>
      <c r="I77" s="37" t="s">
        <v>246</v>
      </c>
      <c r="J77" s="55" t="s">
        <v>290</v>
      </c>
      <c r="K77" s="55" t="s">
        <v>298</v>
      </c>
      <c r="L77" s="39">
        <v>0</v>
      </c>
      <c r="M77" s="38"/>
      <c r="N77" s="40" t="s">
        <v>30</v>
      </c>
      <c r="O77" s="41">
        <v>1</v>
      </c>
      <c r="P77" s="42">
        <v>3</v>
      </c>
      <c r="Q77" s="43">
        <f t="shared" si="0"/>
        <v>0</v>
      </c>
      <c r="R77" s="44">
        <f t="shared" si="1"/>
        <v>0</v>
      </c>
      <c r="S77" s="45">
        <f t="shared" si="2"/>
        <v>0</v>
      </c>
      <c r="T77" s="46">
        <f>IF((L77&gt;0)*AND(L78&gt;0),"BŁĄD - Wprowadzono dwie wartości",IF((L77=0)*AND(L78=0),"Wprowadź kwotę dla oferowanego materiału",IF((L78&lt;&gt;0)*AND(K78=0),"Uzupełnij pola SYMBOL/PRODUCENT dla zamiennika",IF((L78=0)*AND(K78&lt;&gt;0),"cena dla niewłaściwego PRODUCENTA",IF((K78&lt;&gt;0)*AND(L78&lt;&gt;0)*AND(J78=0),"Uzupełnij pole PRODUCENT dla zamiennika","OK")))))</f>
        <v>0</v>
      </c>
      <c r="U77" s="46"/>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15" customHeight="1">
      <c r="A78" s="31">
        <v>74</v>
      </c>
      <c r="B78" s="32" t="s">
        <v>299</v>
      </c>
      <c r="C78" s="32" t="s">
        <v>300</v>
      </c>
      <c r="D78" s="32" t="s">
        <v>296</v>
      </c>
      <c r="E78" s="34" t="s">
        <v>23</v>
      </c>
      <c r="F78" s="48" t="s">
        <v>24</v>
      </c>
      <c r="G78" s="34" t="s">
        <v>25</v>
      </c>
      <c r="H78" s="36" t="s">
        <v>297</v>
      </c>
      <c r="I78" s="37" t="s">
        <v>246</v>
      </c>
      <c r="J78" s="55"/>
      <c r="K78" s="55"/>
      <c r="L78" s="39">
        <v>0</v>
      </c>
      <c r="M78" s="38"/>
      <c r="N78" s="47" t="s">
        <v>33</v>
      </c>
      <c r="O78" s="41"/>
      <c r="P78" s="42"/>
      <c r="Q78" s="43">
        <f t="shared" si="0"/>
        <v>0</v>
      </c>
      <c r="R78" s="44">
        <f t="shared" si="1"/>
        <v>0</v>
      </c>
      <c r="S78" s="45">
        <f t="shared" si="2"/>
        <v>0</v>
      </c>
      <c r="T78" s="46"/>
      <c r="U78" s="46"/>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15" customHeight="1">
      <c r="A79" s="31">
        <v>75</v>
      </c>
      <c r="B79" s="32" t="s">
        <v>301</v>
      </c>
      <c r="C79" s="32" t="s">
        <v>302</v>
      </c>
      <c r="D79" s="32" t="s">
        <v>303</v>
      </c>
      <c r="E79" s="34" t="s">
        <v>23</v>
      </c>
      <c r="F79" s="48" t="s">
        <v>24</v>
      </c>
      <c r="G79" s="34" t="s">
        <v>25</v>
      </c>
      <c r="H79" s="36" t="s">
        <v>304</v>
      </c>
      <c r="I79" s="37" t="s">
        <v>305</v>
      </c>
      <c r="J79" s="55" t="s">
        <v>290</v>
      </c>
      <c r="K79" s="55" t="s">
        <v>306</v>
      </c>
      <c r="L79" s="39">
        <v>0</v>
      </c>
      <c r="M79" s="57"/>
      <c r="N79" s="40" t="s">
        <v>30</v>
      </c>
      <c r="O79" s="41">
        <v>9</v>
      </c>
      <c r="P79" s="42">
        <v>3</v>
      </c>
      <c r="Q79" s="43">
        <f t="shared" si="0"/>
        <v>0</v>
      </c>
      <c r="R79" s="44">
        <f t="shared" si="1"/>
        <v>0</v>
      </c>
      <c r="S79" s="45">
        <f t="shared" si="2"/>
        <v>0</v>
      </c>
      <c r="T79" s="46">
        <f>IF((L79&gt;0)*AND(L80&gt;0),"BŁĄD - Wprowadzono dwie wartości",IF((L79=0)*AND(L80=0),"Wprowadź kwotę dla oferowanego materiału",IF((L80&lt;&gt;0)*AND(K80=0),"Uzupełnij pola SYMBOL/PRODUCENT dla zamiennika",IF((L80=0)*AND(K80&lt;&gt;0),"cena dla niewłaściwego PRODUCENTA",IF((K80&lt;&gt;0)*AND(L80&lt;&gt;0)*AND(J80=0),"Uzupełnij pole PRODUCENT dla zamiennika","OK")))))</f>
        <v>0</v>
      </c>
      <c r="U79" s="46"/>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15" customHeight="1">
      <c r="A80" s="31">
        <v>76</v>
      </c>
      <c r="B80" s="32" t="s">
        <v>307</v>
      </c>
      <c r="C80" s="32" t="s">
        <v>308</v>
      </c>
      <c r="D80" s="32" t="s">
        <v>303</v>
      </c>
      <c r="E80" s="34" t="s">
        <v>23</v>
      </c>
      <c r="F80" s="48" t="s">
        <v>24</v>
      </c>
      <c r="G80" s="34" t="s">
        <v>25</v>
      </c>
      <c r="H80" s="36" t="s">
        <v>304</v>
      </c>
      <c r="I80" s="37" t="s">
        <v>305</v>
      </c>
      <c r="J80" s="55"/>
      <c r="K80" s="55"/>
      <c r="L80" s="39">
        <v>0</v>
      </c>
      <c r="M80" s="57"/>
      <c r="N80" s="47" t="s">
        <v>33</v>
      </c>
      <c r="O80" s="41"/>
      <c r="P80" s="42"/>
      <c r="Q80" s="43">
        <f t="shared" si="0"/>
        <v>0</v>
      </c>
      <c r="R80" s="44">
        <f t="shared" si="1"/>
        <v>0</v>
      </c>
      <c r="S80" s="45">
        <f t="shared" si="2"/>
        <v>0</v>
      </c>
      <c r="T80" s="46"/>
      <c r="U80" s="46"/>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15" customHeight="1">
      <c r="A81" s="31">
        <v>77</v>
      </c>
      <c r="B81" s="32" t="s">
        <v>309</v>
      </c>
      <c r="C81" s="32" t="s">
        <v>310</v>
      </c>
      <c r="D81" s="32" t="s">
        <v>311</v>
      </c>
      <c r="E81" s="34" t="s">
        <v>23</v>
      </c>
      <c r="F81" s="48" t="s">
        <v>24</v>
      </c>
      <c r="G81" s="34" t="s">
        <v>25</v>
      </c>
      <c r="H81" s="36" t="s">
        <v>312</v>
      </c>
      <c r="I81" s="37" t="s">
        <v>123</v>
      </c>
      <c r="J81" s="55" t="s">
        <v>290</v>
      </c>
      <c r="K81" s="55" t="s">
        <v>313</v>
      </c>
      <c r="L81" s="39">
        <v>0</v>
      </c>
      <c r="M81" s="57"/>
      <c r="N81" s="40" t="s">
        <v>30</v>
      </c>
      <c r="O81" s="41">
        <v>1</v>
      </c>
      <c r="P81" s="42">
        <v>3</v>
      </c>
      <c r="Q81" s="43">
        <f t="shared" si="0"/>
        <v>0</v>
      </c>
      <c r="R81" s="44">
        <f t="shared" si="1"/>
        <v>0</v>
      </c>
      <c r="S81" s="45">
        <f t="shared" si="2"/>
        <v>0</v>
      </c>
      <c r="T81" s="46">
        <f>IF((L81&gt;0)*AND(L82&gt;0),"BŁĄD - Wprowadzono dwie wartości",IF((L81=0)*AND(L82=0),"Wprowadź kwotę dla oferowanego materiału",IF((L82&lt;&gt;0)*AND(K82=0),"Uzupełnij pola SYMBOL/PRODUCENT dla zamiennika",IF((L82=0)*AND(K82&lt;&gt;0),"cena dla niewłaściwego PRODUCENTA",IF((K82&lt;&gt;0)*AND(L82&lt;&gt;0)*AND(J82=0),"Uzupełnij pole PRODUCENT dla zamiennika","OK")))))</f>
        <v>0</v>
      </c>
      <c r="U81" s="46"/>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15" customHeight="1">
      <c r="A82" s="31">
        <v>78</v>
      </c>
      <c r="B82" s="32" t="s">
        <v>314</v>
      </c>
      <c r="C82" s="32" t="s">
        <v>315</v>
      </c>
      <c r="D82" s="32" t="s">
        <v>311</v>
      </c>
      <c r="E82" s="34" t="s">
        <v>23</v>
      </c>
      <c r="F82" s="48" t="s">
        <v>24</v>
      </c>
      <c r="G82" s="34" t="s">
        <v>25</v>
      </c>
      <c r="H82" s="36" t="s">
        <v>312</v>
      </c>
      <c r="I82" s="37" t="s">
        <v>123</v>
      </c>
      <c r="J82" s="55"/>
      <c r="K82" s="55"/>
      <c r="L82" s="39">
        <v>0</v>
      </c>
      <c r="M82" s="57"/>
      <c r="N82" s="47" t="s">
        <v>33</v>
      </c>
      <c r="O82" s="41"/>
      <c r="P82" s="42"/>
      <c r="Q82" s="43">
        <f t="shared" si="0"/>
        <v>0</v>
      </c>
      <c r="R82" s="44">
        <f t="shared" si="1"/>
        <v>0</v>
      </c>
      <c r="S82" s="45">
        <f t="shared" si="2"/>
        <v>0</v>
      </c>
      <c r="T82" s="46"/>
      <c r="U82" s="46"/>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15" customHeight="1">
      <c r="A83" s="31">
        <v>79</v>
      </c>
      <c r="B83" s="32" t="s">
        <v>316</v>
      </c>
      <c r="C83" s="32" t="s">
        <v>317</v>
      </c>
      <c r="D83" s="33" t="s">
        <v>318</v>
      </c>
      <c r="E83" s="34" t="s">
        <v>23</v>
      </c>
      <c r="F83" s="48" t="s">
        <v>24</v>
      </c>
      <c r="G83" s="34" t="s">
        <v>25</v>
      </c>
      <c r="H83" s="36" t="s">
        <v>319</v>
      </c>
      <c r="I83" s="37" t="s">
        <v>320</v>
      </c>
      <c r="J83" s="55" t="s">
        <v>321</v>
      </c>
      <c r="K83" s="55" t="s">
        <v>322</v>
      </c>
      <c r="L83" s="39">
        <v>0</v>
      </c>
      <c r="M83" s="57"/>
      <c r="N83" s="40" t="s">
        <v>30</v>
      </c>
      <c r="O83" s="41">
        <v>1</v>
      </c>
      <c r="P83" s="42">
        <v>3</v>
      </c>
      <c r="Q83" s="43">
        <f t="shared" si="0"/>
        <v>0</v>
      </c>
      <c r="R83" s="44">
        <f t="shared" si="1"/>
        <v>0</v>
      </c>
      <c r="S83" s="45">
        <f t="shared" si="2"/>
        <v>0</v>
      </c>
      <c r="T83" s="46">
        <f>IF((L83&gt;0)*AND(L84&gt;0),"BŁĄD - Wprowadzono dwie wartości",IF((L83=0)*AND(L84=0),"Wprowadź kwotę dla oferowanego materiału",IF((L84&lt;&gt;0)*AND(K84=0),"Uzupełnij pola SYMBOL/PRODUCENT dla zamiennika",IF((L84=0)*AND(K84&lt;&gt;0),"cena dla niewłaściwego PRODUCENTA",IF((K84&lt;&gt;0)*AND(L84&lt;&gt;0)*AND(J84=0),"Uzupełnij pole PRODUCENT dla zamiennika","OK")))))</f>
        <v>0</v>
      </c>
      <c r="U83" s="46"/>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15" customHeight="1">
      <c r="A84" s="31">
        <v>80</v>
      </c>
      <c r="B84" s="32" t="s">
        <v>323</v>
      </c>
      <c r="C84" s="32" t="s">
        <v>318</v>
      </c>
      <c r="D84" s="33" t="s">
        <v>318</v>
      </c>
      <c r="E84" s="34" t="s">
        <v>23</v>
      </c>
      <c r="F84" s="48" t="s">
        <v>24</v>
      </c>
      <c r="G84" s="34" t="s">
        <v>25</v>
      </c>
      <c r="H84" s="36" t="s">
        <v>319</v>
      </c>
      <c r="I84" s="37" t="s">
        <v>320</v>
      </c>
      <c r="J84" s="55"/>
      <c r="K84" s="55"/>
      <c r="L84" s="39">
        <v>0</v>
      </c>
      <c r="M84" s="57"/>
      <c r="N84" s="47" t="s">
        <v>33</v>
      </c>
      <c r="O84" s="41"/>
      <c r="P84" s="42"/>
      <c r="Q84" s="43">
        <f t="shared" si="0"/>
        <v>0</v>
      </c>
      <c r="R84" s="44">
        <f t="shared" si="1"/>
        <v>0</v>
      </c>
      <c r="S84" s="45">
        <f t="shared" si="2"/>
        <v>0</v>
      </c>
      <c r="T84" s="46"/>
      <c r="U84" s="46"/>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15" customHeight="1">
      <c r="A85" s="31">
        <v>81</v>
      </c>
      <c r="B85" s="32" t="s">
        <v>324</v>
      </c>
      <c r="C85" s="32" t="s">
        <v>325</v>
      </c>
      <c r="D85" s="33" t="s">
        <v>326</v>
      </c>
      <c r="E85" s="34" t="s">
        <v>23</v>
      </c>
      <c r="F85" s="48" t="s">
        <v>159</v>
      </c>
      <c r="G85" s="34" t="s">
        <v>25</v>
      </c>
      <c r="H85" s="36" t="s">
        <v>319</v>
      </c>
      <c r="I85" s="37" t="s">
        <v>320</v>
      </c>
      <c r="J85" s="55" t="s">
        <v>321</v>
      </c>
      <c r="K85" s="55">
        <v>42126664</v>
      </c>
      <c r="L85" s="39">
        <v>0</v>
      </c>
      <c r="M85" s="57"/>
      <c r="N85" s="40" t="s">
        <v>30</v>
      </c>
      <c r="O85" s="41">
        <v>1</v>
      </c>
      <c r="P85" s="42">
        <v>3</v>
      </c>
      <c r="Q85" s="43">
        <f t="shared" si="0"/>
        <v>0</v>
      </c>
      <c r="R85" s="44">
        <f t="shared" si="1"/>
        <v>0</v>
      </c>
      <c r="S85" s="45">
        <f t="shared" si="2"/>
        <v>0</v>
      </c>
      <c r="T85" s="46">
        <f>IF((L85&gt;0)*AND(L86&gt;0),"BŁĄD - Wprowadzono dwie wartości",IF((L85=0)*AND(L86=0),"Wprowadź kwotę dla oferowanego materiału",IF((L86&lt;&gt;0)*AND(K86=0),"Uzupełnij pola SYMBOL/PRODUCENT dla zamiennika",IF((L86=0)*AND(K86&lt;&gt;0),"cena dla niewłaściwego PRODUCENTA",IF((K86&lt;&gt;0)*AND(L86&lt;&gt;0)*AND(J86=0),"Uzupełnij pole PRODUCENT dla zamiennika","OK")))))</f>
        <v>0</v>
      </c>
      <c r="U85" s="46"/>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15" customHeight="1">
      <c r="A86" s="31">
        <v>82</v>
      </c>
      <c r="B86" s="32" t="s">
        <v>327</v>
      </c>
      <c r="C86" s="32" t="s">
        <v>326</v>
      </c>
      <c r="D86" s="33" t="s">
        <v>326</v>
      </c>
      <c r="E86" s="34" t="s">
        <v>23</v>
      </c>
      <c r="F86" s="48" t="s">
        <v>159</v>
      </c>
      <c r="G86" s="34" t="s">
        <v>25</v>
      </c>
      <c r="H86" s="36" t="s">
        <v>319</v>
      </c>
      <c r="I86" s="37" t="s">
        <v>320</v>
      </c>
      <c r="J86" s="55"/>
      <c r="K86" s="55"/>
      <c r="L86" s="39">
        <v>0</v>
      </c>
      <c r="M86" s="57"/>
      <c r="N86" s="47" t="s">
        <v>33</v>
      </c>
      <c r="O86" s="41"/>
      <c r="P86" s="42"/>
      <c r="Q86" s="43">
        <f t="shared" si="0"/>
        <v>0</v>
      </c>
      <c r="R86" s="44">
        <f t="shared" si="1"/>
        <v>0</v>
      </c>
      <c r="S86" s="45">
        <f t="shared" si="2"/>
        <v>0</v>
      </c>
      <c r="T86" s="46"/>
      <c r="U86" s="4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15" customHeight="1">
      <c r="A87" s="31">
        <v>83</v>
      </c>
      <c r="B87" s="32" t="s">
        <v>328</v>
      </c>
      <c r="C87" s="32" t="s">
        <v>329</v>
      </c>
      <c r="D87" s="33" t="s">
        <v>330</v>
      </c>
      <c r="E87" s="34" t="s">
        <v>23</v>
      </c>
      <c r="F87" s="48" t="s">
        <v>166</v>
      </c>
      <c r="G87" s="34" t="s">
        <v>25</v>
      </c>
      <c r="H87" s="36" t="s">
        <v>319</v>
      </c>
      <c r="I87" s="37" t="s">
        <v>320</v>
      </c>
      <c r="J87" s="55" t="s">
        <v>321</v>
      </c>
      <c r="K87" s="55">
        <v>42126663</v>
      </c>
      <c r="L87" s="39">
        <v>0</v>
      </c>
      <c r="M87" s="38"/>
      <c r="N87" s="40" t="s">
        <v>30</v>
      </c>
      <c r="O87" s="41">
        <v>5</v>
      </c>
      <c r="P87" s="42">
        <v>3</v>
      </c>
      <c r="Q87" s="43">
        <f t="shared" si="0"/>
        <v>0</v>
      </c>
      <c r="R87" s="44">
        <f t="shared" si="1"/>
        <v>0</v>
      </c>
      <c r="S87" s="45">
        <f t="shared" si="2"/>
        <v>0</v>
      </c>
      <c r="T87" s="46">
        <f>IF((L87&gt;0)*AND(L88&gt;0),"BŁĄD - Wprowadzono dwie wartości",IF((L87=0)*AND(L88=0),"Wprowadź kwotę dla oferowanego materiału",IF((L88&lt;&gt;0)*AND(K88=0),"Uzupełnij pola SYMBOL/PRODUCENT dla zamiennika",IF((L88=0)*AND(K88&lt;&gt;0),"cena dla niewłaściwego PRODUCENTA",IF((K88&lt;&gt;0)*AND(L88&lt;&gt;0)*AND(J88=0),"Uzupełnij pole PRODUCENT dla zamiennika","OK")))))</f>
        <v>0</v>
      </c>
      <c r="U87" s="46"/>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15" customHeight="1">
      <c r="A88" s="31">
        <v>84</v>
      </c>
      <c r="B88" s="32" t="s">
        <v>331</v>
      </c>
      <c r="C88" s="32" t="s">
        <v>330</v>
      </c>
      <c r="D88" s="33" t="s">
        <v>330</v>
      </c>
      <c r="E88" s="34" t="s">
        <v>23</v>
      </c>
      <c r="F88" s="48" t="s">
        <v>166</v>
      </c>
      <c r="G88" s="34" t="s">
        <v>25</v>
      </c>
      <c r="H88" s="36" t="s">
        <v>319</v>
      </c>
      <c r="I88" s="37" t="s">
        <v>320</v>
      </c>
      <c r="J88" s="55"/>
      <c r="K88" s="55"/>
      <c r="L88" s="39">
        <v>0</v>
      </c>
      <c r="M88" s="38"/>
      <c r="N88" s="47" t="s">
        <v>33</v>
      </c>
      <c r="O88" s="41"/>
      <c r="P88" s="42"/>
      <c r="Q88" s="43">
        <f t="shared" si="0"/>
        <v>0</v>
      </c>
      <c r="R88" s="44">
        <f t="shared" si="1"/>
        <v>0</v>
      </c>
      <c r="S88" s="45">
        <f t="shared" si="2"/>
        <v>0</v>
      </c>
      <c r="T88" s="46"/>
      <c r="U88" s="46"/>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15" customHeight="1">
      <c r="A89" s="31">
        <v>85</v>
      </c>
      <c r="B89" s="32" t="s">
        <v>332</v>
      </c>
      <c r="C89" s="32" t="s">
        <v>333</v>
      </c>
      <c r="D89" s="33" t="s">
        <v>334</v>
      </c>
      <c r="E89" s="34" t="s">
        <v>23</v>
      </c>
      <c r="F89" s="48" t="s">
        <v>174</v>
      </c>
      <c r="G89" s="34" t="s">
        <v>25</v>
      </c>
      <c r="H89" s="36" t="s">
        <v>319</v>
      </c>
      <c r="I89" s="37" t="s">
        <v>320</v>
      </c>
      <c r="J89" s="55" t="s">
        <v>321</v>
      </c>
      <c r="K89" s="55">
        <v>42126662</v>
      </c>
      <c r="L89" s="39">
        <v>0</v>
      </c>
      <c r="M89" s="38"/>
      <c r="N89" s="40" t="s">
        <v>30</v>
      </c>
      <c r="O89" s="41">
        <v>5</v>
      </c>
      <c r="P89" s="42">
        <v>3</v>
      </c>
      <c r="Q89" s="43">
        <f t="shared" si="0"/>
        <v>0</v>
      </c>
      <c r="R89" s="44">
        <f t="shared" si="1"/>
        <v>0</v>
      </c>
      <c r="S89" s="45">
        <f t="shared" si="2"/>
        <v>0</v>
      </c>
      <c r="T89" s="46">
        <f>IF((L89&gt;0)*AND(L90&gt;0),"BŁĄD - Wprowadzono dwie wartości",IF((L89=0)*AND(L90=0),"Wprowadź kwotę dla oferowanego materiału",IF((L90&lt;&gt;0)*AND(K90=0),"Uzupełnij pola SYMBOL/PRODUCENT dla zamiennika",IF((L90=0)*AND(K90&lt;&gt;0),"cena dla niewłaściwego PRODUCENTA",IF((K90&lt;&gt;0)*AND(L90&lt;&gt;0)*AND(J90=0),"Uzupełnij pole PRODUCENT dla zamiennika","OK")))))</f>
        <v>0</v>
      </c>
      <c r="U89" s="46"/>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15" customHeight="1">
      <c r="A90" s="31">
        <v>86</v>
      </c>
      <c r="B90" s="32" t="s">
        <v>335</v>
      </c>
      <c r="C90" s="32" t="s">
        <v>334</v>
      </c>
      <c r="D90" s="33" t="s">
        <v>334</v>
      </c>
      <c r="E90" s="34" t="s">
        <v>23</v>
      </c>
      <c r="F90" s="48" t="s">
        <v>174</v>
      </c>
      <c r="G90" s="34" t="s">
        <v>25</v>
      </c>
      <c r="H90" s="36" t="s">
        <v>319</v>
      </c>
      <c r="I90" s="37" t="s">
        <v>320</v>
      </c>
      <c r="J90" s="55"/>
      <c r="K90" s="55"/>
      <c r="L90" s="39">
        <v>0</v>
      </c>
      <c r="M90" s="38"/>
      <c r="N90" s="47" t="s">
        <v>33</v>
      </c>
      <c r="O90" s="41"/>
      <c r="P90" s="42"/>
      <c r="Q90" s="43">
        <f t="shared" si="0"/>
        <v>0</v>
      </c>
      <c r="R90" s="44">
        <f t="shared" si="1"/>
        <v>0</v>
      </c>
      <c r="S90" s="45">
        <f t="shared" si="2"/>
        <v>0</v>
      </c>
      <c r="T90" s="46"/>
      <c r="U90" s="46"/>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15" customHeight="1">
      <c r="A91" s="31">
        <v>87</v>
      </c>
      <c r="B91" s="32" t="s">
        <v>336</v>
      </c>
      <c r="C91" s="32" t="s">
        <v>337</v>
      </c>
      <c r="D91" s="32" t="s">
        <v>338</v>
      </c>
      <c r="E91" s="34" t="s">
        <v>23</v>
      </c>
      <c r="F91" s="48" t="s">
        <v>24</v>
      </c>
      <c r="G91" s="34" t="s">
        <v>25</v>
      </c>
      <c r="H91" s="36" t="s">
        <v>339</v>
      </c>
      <c r="I91" s="37" t="s">
        <v>47</v>
      </c>
      <c r="J91" s="55" t="s">
        <v>321</v>
      </c>
      <c r="K91" s="55">
        <v>42102802</v>
      </c>
      <c r="L91" s="39">
        <v>0</v>
      </c>
      <c r="M91" s="38"/>
      <c r="N91" s="40" t="s">
        <v>30</v>
      </c>
      <c r="O91" s="41">
        <v>5</v>
      </c>
      <c r="P91" s="42">
        <v>3</v>
      </c>
      <c r="Q91" s="43">
        <f t="shared" si="0"/>
        <v>0</v>
      </c>
      <c r="R91" s="44">
        <f t="shared" si="1"/>
        <v>0</v>
      </c>
      <c r="S91" s="45">
        <f t="shared" si="2"/>
        <v>0</v>
      </c>
      <c r="T91" s="46">
        <f>IF((L91&gt;0)*AND(L92&gt;0),"BŁĄD - Wprowadzono dwie wartości",IF((L91=0)*AND(L92=0),"Wprowadź kwotę dla oferowanego materiału",IF((L92&lt;&gt;0)*AND(K92=0),"Uzupełnij pola SYMBOL/PRODUCENT dla zamiennika",IF((L92=0)*AND(K92&lt;&gt;0),"cena dla niewłaściwego PRODUCENTA",IF((K92&lt;&gt;0)*AND(L92&lt;&gt;0)*AND(J92=0),"Uzupełnij pole PRODUCENT dla zamiennika","OK")))))</f>
        <v>0</v>
      </c>
      <c r="U91" s="46"/>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15" customHeight="1">
      <c r="A92" s="31">
        <v>88</v>
      </c>
      <c r="B92" s="32" t="s">
        <v>340</v>
      </c>
      <c r="C92" s="32" t="s">
        <v>341</v>
      </c>
      <c r="D92" s="32" t="s">
        <v>338</v>
      </c>
      <c r="E92" s="34" t="s">
        <v>23</v>
      </c>
      <c r="F92" s="48" t="s">
        <v>24</v>
      </c>
      <c r="G92" s="34" t="s">
        <v>25</v>
      </c>
      <c r="H92" s="36" t="s">
        <v>339</v>
      </c>
      <c r="I92" s="37" t="s">
        <v>47</v>
      </c>
      <c r="J92" s="55"/>
      <c r="K92" s="55"/>
      <c r="L92" s="39">
        <v>0</v>
      </c>
      <c r="M92" s="38"/>
      <c r="N92" s="47" t="s">
        <v>33</v>
      </c>
      <c r="O92" s="41"/>
      <c r="P92" s="42"/>
      <c r="Q92" s="43">
        <f t="shared" si="0"/>
        <v>0</v>
      </c>
      <c r="R92" s="44">
        <f t="shared" si="1"/>
        <v>0</v>
      </c>
      <c r="S92" s="45">
        <f t="shared" si="2"/>
        <v>0</v>
      </c>
      <c r="T92" s="46"/>
      <c r="U92" s="46"/>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15" customHeight="1">
      <c r="A93" s="31">
        <v>89</v>
      </c>
      <c r="B93" s="32" t="s">
        <v>342</v>
      </c>
      <c r="C93" s="32" t="s">
        <v>343</v>
      </c>
      <c r="D93" s="25" t="s">
        <v>344</v>
      </c>
      <c r="E93" s="34" t="s">
        <v>23</v>
      </c>
      <c r="F93" s="48" t="s">
        <v>24</v>
      </c>
      <c r="G93" s="34" t="s">
        <v>25</v>
      </c>
      <c r="H93" s="36" t="s">
        <v>345</v>
      </c>
      <c r="I93" s="37" t="s">
        <v>84</v>
      </c>
      <c r="J93" s="55" t="s">
        <v>321</v>
      </c>
      <c r="K93" s="55">
        <v>42126673</v>
      </c>
      <c r="L93" s="39">
        <v>0</v>
      </c>
      <c r="M93" s="38"/>
      <c r="N93" s="40" t="s">
        <v>30</v>
      </c>
      <c r="O93" s="41">
        <v>5</v>
      </c>
      <c r="P93" s="42">
        <v>3</v>
      </c>
      <c r="Q93" s="43">
        <f t="shared" si="0"/>
        <v>0</v>
      </c>
      <c r="R93" s="44">
        <f t="shared" si="1"/>
        <v>0</v>
      </c>
      <c r="S93" s="45">
        <f t="shared" si="2"/>
        <v>0</v>
      </c>
      <c r="T93" s="46">
        <f>IF((L93&gt;0)*AND(L94&gt;0),"BŁĄD - Wprowadzono dwie wartości",IF((L93=0)*AND(L94=0),"Wprowadź kwotę dla oferowanego materiału",IF((L94&lt;&gt;0)*AND(K94=0),"Uzupełnij pola SYMBOL/PRODUCENT dla zamiennika",IF((L94=0)*AND(K94&lt;&gt;0),"cena dla niewłaściwego PRODUCENTA",IF((K94&lt;&gt;0)*AND(L94&lt;&gt;0)*AND(J94=0),"Uzupełnij pole PRODUCENT dla zamiennika","OK")))))</f>
        <v>0</v>
      </c>
      <c r="U93" s="46"/>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15" customHeight="1">
      <c r="A94" s="31">
        <v>90</v>
      </c>
      <c r="B94" s="32" t="s">
        <v>346</v>
      </c>
      <c r="C94" s="32" t="s">
        <v>347</v>
      </c>
      <c r="D94" s="25" t="s">
        <v>344</v>
      </c>
      <c r="E94" s="34" t="s">
        <v>23</v>
      </c>
      <c r="F94" s="48" t="s">
        <v>24</v>
      </c>
      <c r="G94" s="34" t="s">
        <v>25</v>
      </c>
      <c r="H94" s="36" t="s">
        <v>345</v>
      </c>
      <c r="I94" s="37" t="s">
        <v>84</v>
      </c>
      <c r="J94" s="55"/>
      <c r="K94" s="55"/>
      <c r="L94" s="39">
        <v>0</v>
      </c>
      <c r="M94" s="38"/>
      <c r="N94" s="47" t="s">
        <v>33</v>
      </c>
      <c r="O94" s="41"/>
      <c r="P94" s="42"/>
      <c r="Q94" s="43">
        <f t="shared" si="0"/>
        <v>0</v>
      </c>
      <c r="R94" s="44">
        <f t="shared" si="1"/>
        <v>0</v>
      </c>
      <c r="S94" s="45">
        <f t="shared" si="2"/>
        <v>0</v>
      </c>
      <c r="T94" s="46"/>
      <c r="U94" s="46"/>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ht="15" customHeight="1">
      <c r="A95" s="31">
        <v>91</v>
      </c>
      <c r="B95" s="32" t="s">
        <v>348</v>
      </c>
      <c r="C95" s="32" t="s">
        <v>349</v>
      </c>
      <c r="D95" s="25" t="s">
        <v>350</v>
      </c>
      <c r="E95" s="34" t="s">
        <v>23</v>
      </c>
      <c r="F95" s="48" t="s">
        <v>159</v>
      </c>
      <c r="G95" s="34" t="s">
        <v>25</v>
      </c>
      <c r="H95" s="36" t="s">
        <v>345</v>
      </c>
      <c r="I95" s="37" t="s">
        <v>84</v>
      </c>
      <c r="J95" s="55" t="s">
        <v>321</v>
      </c>
      <c r="K95" s="55">
        <v>42126672</v>
      </c>
      <c r="L95" s="39">
        <v>0</v>
      </c>
      <c r="M95" s="38"/>
      <c r="N95" s="40" t="s">
        <v>30</v>
      </c>
      <c r="O95" s="41">
        <v>5</v>
      </c>
      <c r="P95" s="42">
        <v>3</v>
      </c>
      <c r="Q95" s="43">
        <f t="shared" si="0"/>
        <v>0</v>
      </c>
      <c r="R95" s="44">
        <f t="shared" si="1"/>
        <v>0</v>
      </c>
      <c r="S95" s="45">
        <f t="shared" si="2"/>
        <v>0</v>
      </c>
      <c r="T95" s="46">
        <f>IF((L95&gt;0)*AND(L96&gt;0),"BŁĄD - Wprowadzono dwie wartości",IF((L95=0)*AND(L96=0),"Wprowadź kwotę dla oferowanego materiału",IF((L96&lt;&gt;0)*AND(K96=0),"Uzupełnij pola SYMBOL/PRODUCENT dla zamiennika",IF((L96=0)*AND(K96&lt;&gt;0),"cena dla niewłaściwego PRODUCENTA",IF((K96&lt;&gt;0)*AND(L96&lt;&gt;0)*AND(J96=0),"Uzupełnij pole PRODUCENT dla zamiennika","OK")))))</f>
        <v>0</v>
      </c>
      <c r="U95" s="46"/>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15" customHeight="1">
      <c r="A96" s="31">
        <v>92</v>
      </c>
      <c r="B96" s="32" t="s">
        <v>351</v>
      </c>
      <c r="C96" s="32" t="s">
        <v>352</v>
      </c>
      <c r="D96" s="25" t="s">
        <v>350</v>
      </c>
      <c r="E96" s="34" t="s">
        <v>23</v>
      </c>
      <c r="F96" s="48" t="s">
        <v>159</v>
      </c>
      <c r="G96" s="34" t="s">
        <v>25</v>
      </c>
      <c r="H96" s="36" t="s">
        <v>345</v>
      </c>
      <c r="I96" s="37" t="s">
        <v>84</v>
      </c>
      <c r="J96" s="55"/>
      <c r="K96" s="58"/>
      <c r="L96" s="39">
        <v>0</v>
      </c>
      <c r="M96" s="38"/>
      <c r="N96" s="47" t="s">
        <v>33</v>
      </c>
      <c r="O96" s="41"/>
      <c r="P96" s="42"/>
      <c r="Q96" s="43">
        <f t="shared" si="0"/>
        <v>0</v>
      </c>
      <c r="R96" s="44">
        <f t="shared" si="1"/>
        <v>0</v>
      </c>
      <c r="S96" s="45">
        <f t="shared" si="2"/>
        <v>0</v>
      </c>
      <c r="T96" s="46"/>
      <c r="U96" s="4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15" customHeight="1">
      <c r="A97" s="31">
        <v>93</v>
      </c>
      <c r="B97" s="32" t="s">
        <v>353</v>
      </c>
      <c r="C97" s="32" t="s">
        <v>354</v>
      </c>
      <c r="D97" s="25" t="s">
        <v>355</v>
      </c>
      <c r="E97" s="34" t="s">
        <v>23</v>
      </c>
      <c r="F97" s="48" t="s">
        <v>166</v>
      </c>
      <c r="G97" s="34" t="s">
        <v>25</v>
      </c>
      <c r="H97" s="36" t="s">
        <v>345</v>
      </c>
      <c r="I97" s="37" t="s">
        <v>84</v>
      </c>
      <c r="J97" s="55" t="s">
        <v>321</v>
      </c>
      <c r="K97" s="38">
        <v>42126671</v>
      </c>
      <c r="L97" s="39">
        <v>0</v>
      </c>
      <c r="M97" s="38"/>
      <c r="N97" s="40" t="s">
        <v>30</v>
      </c>
      <c r="O97" s="41">
        <v>7</v>
      </c>
      <c r="P97" s="42">
        <v>3</v>
      </c>
      <c r="Q97" s="43">
        <f t="shared" si="0"/>
        <v>0</v>
      </c>
      <c r="R97" s="44">
        <f t="shared" si="1"/>
        <v>0</v>
      </c>
      <c r="S97" s="45">
        <f t="shared" si="2"/>
        <v>0</v>
      </c>
      <c r="T97" s="46">
        <f>IF((L97&gt;0)*AND(L98&gt;0),"BŁĄD - Wprowadzono dwie wartości",IF((L97=0)*AND(L98=0),"Wprowadź kwotę dla oferowanego materiału",IF((L98&lt;&gt;0)*AND(K98=0),"Uzupełnij pola SYMBOL/PRODUCENT dla zamiennika",IF((L98=0)*AND(K98&lt;&gt;0),"cena dla niewłaściwego PRODUCENTA",IF((K98&lt;&gt;0)*AND(L98&lt;&gt;0)*AND(J98=0),"Uzupełnij pole PRODUCENT dla zamiennika","OK")))))</f>
        <v>0</v>
      </c>
      <c r="U97" s="46"/>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15" customHeight="1">
      <c r="A98" s="31">
        <v>94</v>
      </c>
      <c r="B98" s="32" t="s">
        <v>356</v>
      </c>
      <c r="C98" s="32" t="s">
        <v>357</v>
      </c>
      <c r="D98" s="25" t="s">
        <v>355</v>
      </c>
      <c r="E98" s="34" t="s">
        <v>23</v>
      </c>
      <c r="F98" s="48" t="s">
        <v>166</v>
      </c>
      <c r="G98" s="34" t="s">
        <v>25</v>
      </c>
      <c r="H98" s="36" t="s">
        <v>345</v>
      </c>
      <c r="I98" s="37" t="s">
        <v>84</v>
      </c>
      <c r="J98" s="55"/>
      <c r="K98" s="58"/>
      <c r="L98" s="39">
        <v>0</v>
      </c>
      <c r="M98" s="38"/>
      <c r="N98" s="47" t="s">
        <v>33</v>
      </c>
      <c r="O98" s="41"/>
      <c r="P98" s="42"/>
      <c r="Q98" s="43">
        <f t="shared" si="0"/>
        <v>0</v>
      </c>
      <c r="R98" s="44">
        <f t="shared" si="1"/>
        <v>0</v>
      </c>
      <c r="S98" s="45">
        <f t="shared" si="2"/>
        <v>0</v>
      </c>
      <c r="T98" s="46"/>
      <c r="U98" s="46"/>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15" customHeight="1">
      <c r="A99" s="31">
        <v>95</v>
      </c>
      <c r="B99" s="32" t="s">
        <v>358</v>
      </c>
      <c r="C99" s="32" t="s">
        <v>359</v>
      </c>
      <c r="D99" s="25" t="s">
        <v>360</v>
      </c>
      <c r="E99" s="34" t="s">
        <v>23</v>
      </c>
      <c r="F99" s="48" t="s">
        <v>174</v>
      </c>
      <c r="G99" s="34" t="s">
        <v>25</v>
      </c>
      <c r="H99" s="36" t="s">
        <v>345</v>
      </c>
      <c r="I99" s="37" t="s">
        <v>84</v>
      </c>
      <c r="J99" s="55" t="s">
        <v>321</v>
      </c>
      <c r="K99" s="38">
        <v>42126670</v>
      </c>
      <c r="L99" s="39">
        <v>0</v>
      </c>
      <c r="M99" s="38"/>
      <c r="N99" s="47" t="s">
        <v>30</v>
      </c>
      <c r="O99" s="41">
        <v>1</v>
      </c>
      <c r="P99" s="42">
        <v>3</v>
      </c>
      <c r="Q99" s="43">
        <f t="shared" si="0"/>
        <v>0</v>
      </c>
      <c r="R99" s="44">
        <f t="shared" si="1"/>
        <v>0</v>
      </c>
      <c r="S99" s="45">
        <f t="shared" si="2"/>
        <v>0</v>
      </c>
      <c r="T99" s="46">
        <f>IF((L99&gt;0)*AND(L100&gt;0),"BŁĄD - Wprowadzono dwie wartości",IF((L99=0)*AND(L100=0),"Wprowadź kwotę dla oferowanego materiału",IF((L100&lt;&gt;0)*AND(K100=0),"Uzupełnij pola SYMBOL/PRODUCENT dla zamiennika",IF((L100=0)*AND(K100&lt;&gt;0),"cena dla niewłaściwego PRODUCENTA",IF((K100&lt;&gt;0)*AND(L100&lt;&gt;0)*AND(J100=0),"Uzupełnij pole PRODUCENT dla zamiennika","OK")))))</f>
        <v>0</v>
      </c>
      <c r="U99" s="46"/>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15" customHeight="1">
      <c r="A100" s="31">
        <v>96</v>
      </c>
      <c r="B100" s="32" t="s">
        <v>361</v>
      </c>
      <c r="C100" s="32" t="s">
        <v>362</v>
      </c>
      <c r="D100" s="25" t="s">
        <v>360</v>
      </c>
      <c r="E100" s="34" t="s">
        <v>23</v>
      </c>
      <c r="F100" s="48" t="s">
        <v>174</v>
      </c>
      <c r="G100" s="34" t="s">
        <v>25</v>
      </c>
      <c r="H100" s="36" t="s">
        <v>345</v>
      </c>
      <c r="I100" s="37" t="s">
        <v>84</v>
      </c>
      <c r="J100" s="55"/>
      <c r="K100" s="58"/>
      <c r="L100" s="39">
        <v>0</v>
      </c>
      <c r="M100" s="38"/>
      <c r="N100" s="47" t="s">
        <v>33</v>
      </c>
      <c r="O100" s="41"/>
      <c r="P100" s="42"/>
      <c r="Q100" s="43">
        <f t="shared" si="0"/>
        <v>0</v>
      </c>
      <c r="R100" s="44">
        <f t="shared" si="1"/>
        <v>0</v>
      </c>
      <c r="S100" s="45">
        <f t="shared" si="2"/>
        <v>0</v>
      </c>
      <c r="T100" s="46"/>
      <c r="U100" s="46"/>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15" customHeight="1">
      <c r="A101" s="31">
        <v>97</v>
      </c>
      <c r="B101" s="32" t="s">
        <v>363</v>
      </c>
      <c r="C101" s="32" t="s">
        <v>364</v>
      </c>
      <c r="D101" s="32" t="s">
        <v>365</v>
      </c>
      <c r="E101" s="34" t="s">
        <v>23</v>
      </c>
      <c r="F101" s="48" t="s">
        <v>24</v>
      </c>
      <c r="G101" s="34" t="s">
        <v>25</v>
      </c>
      <c r="H101" s="36" t="s">
        <v>366</v>
      </c>
      <c r="I101" s="37" t="s">
        <v>123</v>
      </c>
      <c r="J101" s="55" t="s">
        <v>321</v>
      </c>
      <c r="K101" s="38">
        <v>43381724</v>
      </c>
      <c r="L101" s="39">
        <v>0</v>
      </c>
      <c r="M101" s="38"/>
      <c r="N101" s="47" t="s">
        <v>30</v>
      </c>
      <c r="O101" s="41">
        <v>1</v>
      </c>
      <c r="P101" s="42">
        <v>3</v>
      </c>
      <c r="Q101" s="43">
        <f t="shared" si="0"/>
        <v>0</v>
      </c>
      <c r="R101" s="44">
        <f t="shared" si="1"/>
        <v>0</v>
      </c>
      <c r="S101" s="45">
        <f t="shared" si="2"/>
        <v>0</v>
      </c>
      <c r="T101" s="46">
        <f>IF((L101&gt;0)*AND(L102&gt;0),"BŁĄD - Wprowadzono dwie wartości",IF((L101=0)*AND(L102=0),"Wprowadź kwotę dla oferowanego materiału",IF((L102&lt;&gt;0)*AND(K102=0),"Uzupełnij pola SYMBOL/PRODUCENT dla zamiennika",IF((L102=0)*AND(K102&lt;&gt;0),"cena dla niewłaściwego PRODUCENTA",IF((K102&lt;&gt;0)*AND(L102&lt;&gt;0)*AND(J102=0),"Uzupełnij pole PRODUCENT dla zamiennika","OK")))))</f>
        <v>0</v>
      </c>
      <c r="U101" s="46"/>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15" customHeight="1">
      <c r="A102" s="31">
        <v>98</v>
      </c>
      <c r="B102" s="32" t="s">
        <v>367</v>
      </c>
      <c r="C102" s="32" t="s">
        <v>368</v>
      </c>
      <c r="D102" s="32" t="s">
        <v>365</v>
      </c>
      <c r="E102" s="34" t="s">
        <v>23</v>
      </c>
      <c r="F102" s="48" t="s">
        <v>24</v>
      </c>
      <c r="G102" s="34" t="s">
        <v>25</v>
      </c>
      <c r="H102" s="36" t="s">
        <v>366</v>
      </c>
      <c r="I102" s="37" t="s">
        <v>123</v>
      </c>
      <c r="J102" s="55"/>
      <c r="K102" s="38"/>
      <c r="L102" s="39">
        <v>0</v>
      </c>
      <c r="M102" s="38"/>
      <c r="N102" s="47" t="s">
        <v>33</v>
      </c>
      <c r="O102" s="41"/>
      <c r="P102" s="42"/>
      <c r="Q102" s="43">
        <f t="shared" si="0"/>
        <v>0</v>
      </c>
      <c r="R102" s="44">
        <f t="shared" si="1"/>
        <v>0</v>
      </c>
      <c r="S102" s="45">
        <f t="shared" si="2"/>
        <v>0</v>
      </c>
      <c r="T102" s="46"/>
      <c r="U102" s="46"/>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15" customHeight="1">
      <c r="A103" s="31">
        <v>99</v>
      </c>
      <c r="B103" s="32" t="s">
        <v>369</v>
      </c>
      <c r="C103" s="32" t="s">
        <v>370</v>
      </c>
      <c r="D103" s="32" t="s">
        <v>371</v>
      </c>
      <c r="E103" s="34" t="s">
        <v>23</v>
      </c>
      <c r="F103" s="48" t="s">
        <v>159</v>
      </c>
      <c r="G103" s="34" t="s">
        <v>25</v>
      </c>
      <c r="H103" s="36" t="s">
        <v>366</v>
      </c>
      <c r="I103" s="37" t="s">
        <v>123</v>
      </c>
      <c r="J103" s="55" t="s">
        <v>321</v>
      </c>
      <c r="K103" s="38">
        <v>43381723</v>
      </c>
      <c r="L103" s="39">
        <v>0</v>
      </c>
      <c r="M103" s="38"/>
      <c r="N103" s="47" t="s">
        <v>30</v>
      </c>
      <c r="O103" s="41">
        <v>2</v>
      </c>
      <c r="P103" s="42">
        <v>3</v>
      </c>
      <c r="Q103" s="43">
        <f t="shared" si="0"/>
        <v>0</v>
      </c>
      <c r="R103" s="44">
        <f t="shared" si="1"/>
        <v>0</v>
      </c>
      <c r="S103" s="45">
        <f t="shared" si="2"/>
        <v>0</v>
      </c>
      <c r="T103" s="46">
        <f>IF((L103&gt;0)*AND(L104&gt;0),"BŁĄD - Wprowadzono dwie wartości",IF((L103=0)*AND(L104=0),"Wprowadź kwotę dla oferowanego materiału",IF((L104&lt;&gt;0)*AND(K104=0),"Uzupełnij pola SYMBOL/PRODUCENT dla zamiennika",IF((L104=0)*AND(K104&lt;&gt;0),"cena dla niewłaściwego PRODUCENTA",IF((K104&lt;&gt;0)*AND(L104&lt;&gt;0)*AND(J104=0),"Uzupełnij pole PRODUCENT dla zamiennika","OK")))))</f>
        <v>0</v>
      </c>
      <c r="U103" s="46"/>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15" customHeight="1">
      <c r="A104" s="31">
        <v>100</v>
      </c>
      <c r="B104" s="32" t="s">
        <v>372</v>
      </c>
      <c r="C104" s="32" t="s">
        <v>373</v>
      </c>
      <c r="D104" s="32" t="s">
        <v>371</v>
      </c>
      <c r="E104" s="34" t="s">
        <v>23</v>
      </c>
      <c r="F104" s="48" t="s">
        <v>159</v>
      </c>
      <c r="G104" s="34" t="s">
        <v>25</v>
      </c>
      <c r="H104" s="36" t="s">
        <v>366</v>
      </c>
      <c r="I104" s="37" t="s">
        <v>123</v>
      </c>
      <c r="J104" s="55"/>
      <c r="K104" s="38"/>
      <c r="L104" s="39">
        <v>0</v>
      </c>
      <c r="M104" s="38"/>
      <c r="N104" s="47" t="s">
        <v>33</v>
      </c>
      <c r="O104" s="41"/>
      <c r="P104" s="42"/>
      <c r="Q104" s="43">
        <f t="shared" si="0"/>
        <v>0</v>
      </c>
      <c r="R104" s="44">
        <f t="shared" si="1"/>
        <v>0</v>
      </c>
      <c r="S104" s="45">
        <f t="shared" si="2"/>
        <v>0</v>
      </c>
      <c r="T104" s="46"/>
      <c r="U104" s="46"/>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15" customHeight="1">
      <c r="A105" s="31">
        <v>101</v>
      </c>
      <c r="B105" s="32" t="s">
        <v>374</v>
      </c>
      <c r="C105" s="32" t="s">
        <v>375</v>
      </c>
      <c r="D105" s="32" t="s">
        <v>376</v>
      </c>
      <c r="E105" s="34" t="s">
        <v>23</v>
      </c>
      <c r="F105" s="48" t="s">
        <v>166</v>
      </c>
      <c r="G105" s="34" t="s">
        <v>25</v>
      </c>
      <c r="H105" s="36" t="s">
        <v>366</v>
      </c>
      <c r="I105" s="37" t="s">
        <v>123</v>
      </c>
      <c r="J105" s="55" t="s">
        <v>321</v>
      </c>
      <c r="K105" s="38">
        <v>43381722</v>
      </c>
      <c r="L105" s="39">
        <v>0</v>
      </c>
      <c r="M105" s="38"/>
      <c r="N105" s="47" t="s">
        <v>30</v>
      </c>
      <c r="O105" s="41">
        <v>1</v>
      </c>
      <c r="P105" s="42">
        <v>3</v>
      </c>
      <c r="Q105" s="43">
        <f t="shared" si="0"/>
        <v>0</v>
      </c>
      <c r="R105" s="44">
        <f t="shared" si="1"/>
        <v>0</v>
      </c>
      <c r="S105" s="45">
        <f t="shared" si="2"/>
        <v>0</v>
      </c>
      <c r="T105" s="46">
        <f>IF((L105&gt;0)*AND(L106&gt;0),"BŁĄD - Wprowadzono dwie wartości",IF((L105=0)*AND(L106=0),"Wprowadź kwotę dla oferowanego materiału",IF((L106&lt;&gt;0)*AND(K106=0),"Uzupełnij pola SYMBOL/PRODUCENT dla zamiennika",IF((L106=0)*AND(K106&lt;&gt;0),"cena dla niewłaściwego PRODUCENTA",IF((K106&lt;&gt;0)*AND(L106&lt;&gt;0)*AND(J106=0),"Uzupełnij pole PRODUCENT dla zamiennika","OK")))))</f>
        <v>0</v>
      </c>
      <c r="U105" s="46"/>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15" customHeight="1">
      <c r="A106" s="31">
        <v>102</v>
      </c>
      <c r="B106" s="32" t="s">
        <v>377</v>
      </c>
      <c r="C106" s="32" t="s">
        <v>378</v>
      </c>
      <c r="D106" s="32" t="s">
        <v>376</v>
      </c>
      <c r="E106" s="34" t="s">
        <v>23</v>
      </c>
      <c r="F106" s="48" t="s">
        <v>166</v>
      </c>
      <c r="G106" s="34" t="s">
        <v>25</v>
      </c>
      <c r="H106" s="36" t="s">
        <v>366</v>
      </c>
      <c r="I106" s="37" t="s">
        <v>123</v>
      </c>
      <c r="J106" s="55"/>
      <c r="K106" s="38"/>
      <c r="L106" s="39">
        <v>0</v>
      </c>
      <c r="M106" s="38"/>
      <c r="N106" s="47" t="s">
        <v>33</v>
      </c>
      <c r="O106" s="41"/>
      <c r="P106" s="42"/>
      <c r="Q106" s="43">
        <f t="shared" si="0"/>
        <v>0</v>
      </c>
      <c r="R106" s="44">
        <f t="shared" si="1"/>
        <v>0</v>
      </c>
      <c r="S106" s="45">
        <f t="shared" si="2"/>
        <v>0</v>
      </c>
      <c r="T106" s="46"/>
      <c r="U106" s="4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15" customHeight="1">
      <c r="A107" s="31">
        <v>103</v>
      </c>
      <c r="B107" s="32" t="s">
        <v>379</v>
      </c>
      <c r="C107" s="32" t="s">
        <v>380</v>
      </c>
      <c r="D107" s="32" t="s">
        <v>381</v>
      </c>
      <c r="E107" s="34" t="s">
        <v>23</v>
      </c>
      <c r="F107" s="48" t="s">
        <v>174</v>
      </c>
      <c r="G107" s="34" t="s">
        <v>25</v>
      </c>
      <c r="H107" s="36" t="s">
        <v>366</v>
      </c>
      <c r="I107" s="37" t="s">
        <v>123</v>
      </c>
      <c r="J107" s="55" t="s">
        <v>321</v>
      </c>
      <c r="K107" s="38">
        <v>43381721</v>
      </c>
      <c r="L107" s="39">
        <v>0</v>
      </c>
      <c r="M107" s="38"/>
      <c r="N107" s="47" t="s">
        <v>30</v>
      </c>
      <c r="O107" s="41">
        <v>1</v>
      </c>
      <c r="P107" s="42">
        <v>3</v>
      </c>
      <c r="Q107" s="43">
        <f t="shared" si="0"/>
        <v>0</v>
      </c>
      <c r="R107" s="44">
        <f t="shared" si="1"/>
        <v>0</v>
      </c>
      <c r="S107" s="45">
        <f t="shared" si="2"/>
        <v>0</v>
      </c>
      <c r="T107" s="46">
        <f>IF((L107&gt;0)*AND(L108&gt;0),"BŁĄD - Wprowadzono dwie wartości",IF((L107=0)*AND(L108=0),"Wprowadź kwotę dla oferowanego materiału",IF((L108&lt;&gt;0)*AND(K108=0),"Uzupełnij pola SYMBOL/PRODUCENT dla zamiennika",IF((L108=0)*AND(K108&lt;&gt;0),"cena dla niewłaściwego PRODUCENTA",IF((K108&lt;&gt;0)*AND(L108&lt;&gt;0)*AND(J108=0),"Uzupełnij pole PRODUCENT dla zamiennika","OK")))))</f>
        <v>0</v>
      </c>
      <c r="U107" s="46"/>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15" customHeight="1">
      <c r="A108" s="31">
        <v>104</v>
      </c>
      <c r="B108" s="32" t="s">
        <v>382</v>
      </c>
      <c r="C108" s="32" t="s">
        <v>383</v>
      </c>
      <c r="D108" s="32" t="s">
        <v>381</v>
      </c>
      <c r="E108" s="34" t="s">
        <v>23</v>
      </c>
      <c r="F108" s="48" t="s">
        <v>174</v>
      </c>
      <c r="G108" s="34" t="s">
        <v>25</v>
      </c>
      <c r="H108" s="36" t="s">
        <v>366</v>
      </c>
      <c r="I108" s="37" t="s">
        <v>123</v>
      </c>
      <c r="J108" s="55"/>
      <c r="K108" s="38"/>
      <c r="L108" s="39">
        <v>0</v>
      </c>
      <c r="M108" s="38"/>
      <c r="N108" s="47" t="s">
        <v>33</v>
      </c>
      <c r="O108" s="41"/>
      <c r="P108" s="42"/>
      <c r="Q108" s="43">
        <f t="shared" si="0"/>
        <v>0</v>
      </c>
      <c r="R108" s="44">
        <f t="shared" si="1"/>
        <v>0</v>
      </c>
      <c r="S108" s="45">
        <f t="shared" si="2"/>
        <v>0</v>
      </c>
      <c r="T108" s="46"/>
      <c r="U108" s="46"/>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15" customHeight="1">
      <c r="A109" s="31">
        <v>105</v>
      </c>
      <c r="B109" s="33" t="s">
        <v>384</v>
      </c>
      <c r="C109" s="32" t="s">
        <v>385</v>
      </c>
      <c r="D109" s="32" t="s">
        <v>386</v>
      </c>
      <c r="E109" s="34" t="s">
        <v>23</v>
      </c>
      <c r="F109" s="48" t="s">
        <v>24</v>
      </c>
      <c r="G109" s="34" t="s">
        <v>25</v>
      </c>
      <c r="H109" s="36" t="s">
        <v>387</v>
      </c>
      <c r="I109" s="37" t="s">
        <v>47</v>
      </c>
      <c r="J109" s="55" t="s">
        <v>321</v>
      </c>
      <c r="K109" s="38">
        <v>43979002</v>
      </c>
      <c r="L109" s="39">
        <v>0</v>
      </c>
      <c r="M109" s="38"/>
      <c r="N109" s="47" t="s">
        <v>30</v>
      </c>
      <c r="O109" s="41">
        <v>1</v>
      </c>
      <c r="P109" s="42">
        <v>3</v>
      </c>
      <c r="Q109" s="43">
        <f t="shared" si="0"/>
        <v>0</v>
      </c>
      <c r="R109" s="44">
        <f t="shared" si="1"/>
        <v>0</v>
      </c>
      <c r="S109" s="45">
        <f t="shared" si="2"/>
        <v>0</v>
      </c>
      <c r="T109" s="46">
        <f>IF((L109&gt;0)*AND(L110&gt;0),"BŁĄD - Wprowadzono dwie wartości",IF((L109=0)*AND(L110=0),"Wprowadź kwotę dla oferowanego materiału",IF((L110&lt;&gt;0)*AND(K110=0),"Uzupełnij pola SYMBOL/PRODUCENT dla zamiennika",IF((L110=0)*AND(K110&lt;&gt;0),"cena dla niewłaściwego PRODUCENTA",IF((K110&lt;&gt;0)*AND(L110&lt;&gt;0)*AND(J110=0),"Uzupełnij pole PRODUCENT dla zamiennika","OK")))))</f>
        <v>0</v>
      </c>
      <c r="U109" s="46"/>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15" customHeight="1">
      <c r="A110" s="31">
        <v>106</v>
      </c>
      <c r="B110" s="33" t="s">
        <v>388</v>
      </c>
      <c r="C110" s="32" t="s">
        <v>389</v>
      </c>
      <c r="D110" s="32" t="s">
        <v>386</v>
      </c>
      <c r="E110" s="34" t="s">
        <v>23</v>
      </c>
      <c r="F110" s="48" t="s">
        <v>24</v>
      </c>
      <c r="G110" s="34" t="s">
        <v>25</v>
      </c>
      <c r="H110" s="36" t="s">
        <v>387</v>
      </c>
      <c r="I110" s="37" t="s">
        <v>47</v>
      </c>
      <c r="J110" s="55"/>
      <c r="K110" s="38"/>
      <c r="L110" s="39">
        <v>0</v>
      </c>
      <c r="M110" s="38"/>
      <c r="N110" s="47" t="s">
        <v>33</v>
      </c>
      <c r="O110" s="41"/>
      <c r="P110" s="42"/>
      <c r="Q110" s="43">
        <f t="shared" si="0"/>
        <v>0</v>
      </c>
      <c r="R110" s="44">
        <f t="shared" si="1"/>
        <v>0</v>
      </c>
      <c r="S110" s="45">
        <f t="shared" si="2"/>
        <v>0</v>
      </c>
      <c r="T110" s="46"/>
      <c r="U110" s="46"/>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15" customHeight="1">
      <c r="A111" s="31">
        <v>107</v>
      </c>
      <c r="B111" s="33" t="s">
        <v>390</v>
      </c>
      <c r="C111" s="32" t="s">
        <v>391</v>
      </c>
      <c r="D111" s="32" t="s">
        <v>392</v>
      </c>
      <c r="E111" s="34" t="s">
        <v>23</v>
      </c>
      <c r="F111" s="48" t="s">
        <v>24</v>
      </c>
      <c r="G111" s="34" t="s">
        <v>25</v>
      </c>
      <c r="H111" s="36" t="s">
        <v>393</v>
      </c>
      <c r="I111" s="37" t="s">
        <v>47</v>
      </c>
      <c r="J111" s="55" t="s">
        <v>321</v>
      </c>
      <c r="K111" s="38">
        <v>44574302</v>
      </c>
      <c r="L111" s="39">
        <v>0</v>
      </c>
      <c r="M111" s="57"/>
      <c r="N111" s="47" t="s">
        <v>30</v>
      </c>
      <c r="O111" s="41">
        <v>12</v>
      </c>
      <c r="P111" s="42">
        <v>3</v>
      </c>
      <c r="Q111" s="43">
        <f t="shared" si="0"/>
        <v>0</v>
      </c>
      <c r="R111" s="44">
        <f t="shared" si="1"/>
        <v>0</v>
      </c>
      <c r="S111" s="45">
        <f t="shared" si="2"/>
        <v>0</v>
      </c>
      <c r="T111" s="46">
        <f>IF((L111&gt;0)*AND(L112&gt;0),"BŁĄD - Wprowadzono dwie wartości",IF((L111=0)*AND(L112=0),"Wprowadź kwotę dla oferowanego materiału",IF((L112&lt;&gt;0)*AND(K112=0),"Uzupełnij pola SYMBOL/PRODUCENT dla zamiennika",IF((L112=0)*AND(K112&lt;&gt;0),"cena dla niewłaściwego PRODUCENTA",IF((K112&lt;&gt;0)*AND(L112&lt;&gt;0)*AND(J112=0),"Uzupełnij pole PRODUCENT dla zamiennika","OK")))))</f>
        <v>0</v>
      </c>
      <c r="U111" s="46"/>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ht="15" customHeight="1">
      <c r="A112" s="31">
        <v>108</v>
      </c>
      <c r="B112" s="33" t="s">
        <v>394</v>
      </c>
      <c r="C112" s="32" t="s">
        <v>395</v>
      </c>
      <c r="D112" s="32" t="s">
        <v>392</v>
      </c>
      <c r="E112" s="34" t="s">
        <v>23</v>
      </c>
      <c r="F112" s="48" t="s">
        <v>24</v>
      </c>
      <c r="G112" s="34" t="s">
        <v>25</v>
      </c>
      <c r="H112" s="36" t="s">
        <v>393</v>
      </c>
      <c r="I112" s="37" t="s">
        <v>47</v>
      </c>
      <c r="J112" s="55"/>
      <c r="K112" s="38"/>
      <c r="L112" s="39">
        <v>0</v>
      </c>
      <c r="M112" s="57"/>
      <c r="N112" s="47" t="s">
        <v>33</v>
      </c>
      <c r="O112" s="41"/>
      <c r="P112" s="42"/>
      <c r="Q112" s="43">
        <f t="shared" si="0"/>
        <v>0</v>
      </c>
      <c r="R112" s="44">
        <f t="shared" si="1"/>
        <v>0</v>
      </c>
      <c r="S112" s="45">
        <f t="shared" si="2"/>
        <v>0</v>
      </c>
      <c r="T112" s="46"/>
      <c r="U112" s="46"/>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15" customHeight="1">
      <c r="A113" s="31">
        <v>109</v>
      </c>
      <c r="B113" s="32" t="s">
        <v>396</v>
      </c>
      <c r="C113" s="32" t="s">
        <v>397</v>
      </c>
      <c r="D113" s="33" t="s">
        <v>398</v>
      </c>
      <c r="E113" s="34" t="s">
        <v>23</v>
      </c>
      <c r="F113" s="48" t="s">
        <v>37</v>
      </c>
      <c r="G113" s="34" t="s">
        <v>25</v>
      </c>
      <c r="H113" s="36" t="s">
        <v>399</v>
      </c>
      <c r="I113" s="37" t="s">
        <v>123</v>
      </c>
      <c r="J113" s="55" t="s">
        <v>321</v>
      </c>
      <c r="K113" s="38">
        <v>44494202</v>
      </c>
      <c r="L113" s="39">
        <v>0</v>
      </c>
      <c r="M113" s="38"/>
      <c r="N113" s="47" t="s">
        <v>30</v>
      </c>
      <c r="O113" s="41">
        <v>1</v>
      </c>
      <c r="P113" s="42">
        <v>3</v>
      </c>
      <c r="Q113" s="43">
        <f t="shared" si="0"/>
        <v>0</v>
      </c>
      <c r="R113" s="44">
        <f t="shared" si="1"/>
        <v>0</v>
      </c>
      <c r="S113" s="45">
        <f t="shared" si="2"/>
        <v>0</v>
      </c>
      <c r="T113" s="46">
        <f>IF((L113&gt;0)*AND(L114&gt;0),"BŁĄD - Wprowadzono dwie wartości",IF((L113=0)*AND(L114=0),"Wprowadź kwotę dla oferowanego materiału",IF((L114&lt;&gt;0)*AND(K114=0),"Uzupełnij pola SYMBOL/PRODUCENT dla zamiennika",IF((L114=0)*AND(K114&lt;&gt;0),"cena dla niewłaściwego PRODUCENTA",IF((K114&lt;&gt;0)*AND(L114&lt;&gt;0)*AND(J114=0),"Uzupełnij pole PRODUCENT dla zamiennika","OK")))))</f>
        <v>0</v>
      </c>
      <c r="U113" s="46"/>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15" customHeight="1">
      <c r="A114" s="31">
        <v>110</v>
      </c>
      <c r="B114" s="32" t="s">
        <v>400</v>
      </c>
      <c r="C114" s="32" t="s">
        <v>401</v>
      </c>
      <c r="D114" s="33" t="s">
        <v>398</v>
      </c>
      <c r="E114" s="34" t="s">
        <v>23</v>
      </c>
      <c r="F114" s="48" t="s">
        <v>37</v>
      </c>
      <c r="G114" s="34" t="s">
        <v>25</v>
      </c>
      <c r="H114" s="36" t="s">
        <v>399</v>
      </c>
      <c r="I114" s="37" t="s">
        <v>123</v>
      </c>
      <c r="J114" s="55"/>
      <c r="K114" s="38"/>
      <c r="L114" s="39">
        <v>0</v>
      </c>
      <c r="M114" s="38"/>
      <c r="N114" s="47" t="s">
        <v>33</v>
      </c>
      <c r="O114" s="41"/>
      <c r="P114" s="42"/>
      <c r="Q114" s="43">
        <f t="shared" si="0"/>
        <v>0</v>
      </c>
      <c r="R114" s="44">
        <f t="shared" si="1"/>
        <v>0</v>
      </c>
      <c r="S114" s="45">
        <f t="shared" si="2"/>
        <v>0</v>
      </c>
      <c r="T114" s="46"/>
      <c r="U114" s="46"/>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15" customHeight="1">
      <c r="A115" s="31">
        <v>111</v>
      </c>
      <c r="B115" s="32" t="s">
        <v>402</v>
      </c>
      <c r="C115" s="32" t="s">
        <v>403</v>
      </c>
      <c r="D115" s="33" t="s">
        <v>403</v>
      </c>
      <c r="E115" s="34" t="s">
        <v>23</v>
      </c>
      <c r="F115" s="48" t="s">
        <v>37</v>
      </c>
      <c r="G115" s="34" t="s">
        <v>25</v>
      </c>
      <c r="H115" s="36" t="s">
        <v>404</v>
      </c>
      <c r="I115" s="37" t="s">
        <v>405</v>
      </c>
      <c r="J115" s="55" t="s">
        <v>321</v>
      </c>
      <c r="K115" s="38">
        <v>44968301</v>
      </c>
      <c r="L115" s="39">
        <v>0</v>
      </c>
      <c r="M115" s="38"/>
      <c r="N115" s="47" t="s">
        <v>30</v>
      </c>
      <c r="O115" s="41">
        <v>108</v>
      </c>
      <c r="P115" s="42">
        <v>1</v>
      </c>
      <c r="Q115" s="43">
        <f t="shared" si="0"/>
        <v>0</v>
      </c>
      <c r="R115" s="44">
        <f t="shared" si="1"/>
        <v>0</v>
      </c>
      <c r="S115" s="45">
        <f t="shared" si="2"/>
        <v>0</v>
      </c>
      <c r="T115" s="46">
        <f>IF((L115&gt;0)*AND(L116&gt;0),"BŁĄD - Wprowadzono dwie wartości",IF((L115=0)*AND(L116=0),"Wprowadź kwotę dla oferowanego materiału",IF((L116&lt;&gt;0)*AND(K116=0),"Uzupełnij pola SYMBOL/PRODUCENT dla zamiennika",IF((L116=0)*AND(K116&lt;&gt;0),"cena dla niewłaściwego PRODUCENTA",IF((K116&lt;&gt;0)*AND(L116&lt;&gt;0)*AND(J116=0),"Uzupełnij pole PRODUCENT dla zamiennika","OK")))))</f>
        <v>0</v>
      </c>
      <c r="U115" s="46"/>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ht="15" customHeight="1">
      <c r="A116" s="31">
        <v>112</v>
      </c>
      <c r="B116" s="32" t="s">
        <v>406</v>
      </c>
      <c r="C116" s="32" t="s">
        <v>407</v>
      </c>
      <c r="D116" s="33" t="s">
        <v>403</v>
      </c>
      <c r="E116" s="34" t="s">
        <v>23</v>
      </c>
      <c r="F116" s="48" t="s">
        <v>37</v>
      </c>
      <c r="G116" s="34" t="s">
        <v>25</v>
      </c>
      <c r="H116" s="36" t="s">
        <v>404</v>
      </c>
      <c r="I116" s="37" t="s">
        <v>405</v>
      </c>
      <c r="J116" s="55"/>
      <c r="K116" s="38"/>
      <c r="L116" s="39">
        <v>0</v>
      </c>
      <c r="M116" s="38"/>
      <c r="N116" s="47" t="s">
        <v>33</v>
      </c>
      <c r="O116" s="41"/>
      <c r="P116" s="42"/>
      <c r="Q116" s="43">
        <f t="shared" si="0"/>
        <v>0</v>
      </c>
      <c r="R116" s="44">
        <f t="shared" si="1"/>
        <v>0</v>
      </c>
      <c r="S116" s="45">
        <f t="shared" si="2"/>
        <v>0</v>
      </c>
      <c r="T116" s="46"/>
      <c r="U116" s="4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ht="15" customHeight="1">
      <c r="A117" s="31">
        <v>113</v>
      </c>
      <c r="B117" s="32" t="s">
        <v>408</v>
      </c>
      <c r="C117" s="32" t="s">
        <v>409</v>
      </c>
      <c r="D117" s="32" t="s">
        <v>410</v>
      </c>
      <c r="E117" s="34" t="s">
        <v>23</v>
      </c>
      <c r="F117" s="48" t="s">
        <v>24</v>
      </c>
      <c r="G117" s="34" t="s">
        <v>25</v>
      </c>
      <c r="H117" s="36" t="s">
        <v>411</v>
      </c>
      <c r="I117" s="37" t="s">
        <v>123</v>
      </c>
      <c r="J117" s="55" t="s">
        <v>321</v>
      </c>
      <c r="K117" s="38">
        <v>44315108</v>
      </c>
      <c r="L117" s="39">
        <v>0</v>
      </c>
      <c r="M117" s="38"/>
      <c r="N117" s="47" t="s">
        <v>30</v>
      </c>
      <c r="O117" s="41">
        <v>4</v>
      </c>
      <c r="P117" s="42">
        <v>3</v>
      </c>
      <c r="Q117" s="43">
        <f t="shared" si="0"/>
        <v>0</v>
      </c>
      <c r="R117" s="44">
        <f t="shared" si="1"/>
        <v>0</v>
      </c>
      <c r="S117" s="45">
        <f t="shared" si="2"/>
        <v>0</v>
      </c>
      <c r="T117" s="46">
        <f>IF((L117&gt;0)*AND(L118&gt;0),"BŁĄD - Wprowadzono dwie wartości",IF((L117=0)*AND(L118=0),"Wprowadź kwotę dla oferowanego materiału",IF((L118&lt;&gt;0)*AND(K118=0),"Uzupełnij pola SYMBOL/PRODUCENT dla zamiennika",IF((L118=0)*AND(K118&lt;&gt;0),"cena dla niewłaściwego PRODUCENTA",IF((K118&lt;&gt;0)*AND(L118&lt;&gt;0)*AND(J118=0),"Uzupełnij pole PRODUCENT dla zamiennika","OK")))))</f>
        <v>0</v>
      </c>
      <c r="U117" s="46"/>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15" customHeight="1">
      <c r="A118" s="31">
        <v>114</v>
      </c>
      <c r="B118" s="32" t="s">
        <v>412</v>
      </c>
      <c r="C118" s="32" t="s">
        <v>413</v>
      </c>
      <c r="D118" s="32" t="s">
        <v>410</v>
      </c>
      <c r="E118" s="34" t="s">
        <v>23</v>
      </c>
      <c r="F118" s="48" t="s">
        <v>24</v>
      </c>
      <c r="G118" s="34" t="s">
        <v>25</v>
      </c>
      <c r="H118" s="36" t="s">
        <v>411</v>
      </c>
      <c r="I118" s="37" t="s">
        <v>123</v>
      </c>
      <c r="J118" s="55"/>
      <c r="K118" s="38"/>
      <c r="L118" s="39">
        <v>0</v>
      </c>
      <c r="M118" s="38"/>
      <c r="N118" s="47" t="s">
        <v>33</v>
      </c>
      <c r="O118" s="41"/>
      <c r="P118" s="42"/>
      <c r="Q118" s="43">
        <f t="shared" si="0"/>
        <v>0</v>
      </c>
      <c r="R118" s="44">
        <f t="shared" si="1"/>
        <v>0</v>
      </c>
      <c r="S118" s="45">
        <f t="shared" si="2"/>
        <v>0</v>
      </c>
      <c r="T118" s="46"/>
      <c r="U118" s="46"/>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ht="15" customHeight="1">
      <c r="A119" s="31">
        <v>115</v>
      </c>
      <c r="B119" s="32" t="s">
        <v>414</v>
      </c>
      <c r="C119" s="32" t="s">
        <v>415</v>
      </c>
      <c r="D119" s="32" t="s">
        <v>416</v>
      </c>
      <c r="E119" s="34" t="s">
        <v>23</v>
      </c>
      <c r="F119" s="48" t="s">
        <v>159</v>
      </c>
      <c r="G119" s="34" t="s">
        <v>25</v>
      </c>
      <c r="H119" s="36" t="s">
        <v>411</v>
      </c>
      <c r="I119" s="37" t="s">
        <v>123</v>
      </c>
      <c r="J119" s="55" t="s">
        <v>321</v>
      </c>
      <c r="K119" s="38">
        <v>44315107</v>
      </c>
      <c r="L119" s="39">
        <v>0</v>
      </c>
      <c r="M119" s="38"/>
      <c r="N119" s="47" t="s">
        <v>30</v>
      </c>
      <c r="O119" s="41">
        <v>1</v>
      </c>
      <c r="P119" s="42">
        <v>3</v>
      </c>
      <c r="Q119" s="43">
        <f t="shared" si="0"/>
        <v>0</v>
      </c>
      <c r="R119" s="44">
        <f t="shared" si="1"/>
        <v>0</v>
      </c>
      <c r="S119" s="45">
        <f t="shared" si="2"/>
        <v>0</v>
      </c>
      <c r="T119" s="46">
        <f>IF((L119&gt;0)*AND(L120&gt;0),"BŁĄD - Wprowadzono dwie wartości",IF((L119=0)*AND(L120=0),"Wprowadź kwotę dla oferowanego materiału",IF((L120&lt;&gt;0)*AND(K120=0),"Uzupełnij pola SYMBOL/PRODUCENT dla zamiennika",IF((L120=0)*AND(K120&lt;&gt;0),"cena dla niewłaściwego PRODUCENTA",IF((K120&lt;&gt;0)*AND(L120&lt;&gt;0)*AND(J120=0),"Uzupełnij pole PRODUCENT dla zamiennika","OK")))))</f>
        <v>0</v>
      </c>
      <c r="U119" s="46"/>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ht="15" customHeight="1">
      <c r="A120" s="31">
        <v>116</v>
      </c>
      <c r="B120" s="32" t="s">
        <v>417</v>
      </c>
      <c r="C120" s="32" t="s">
        <v>418</v>
      </c>
      <c r="D120" s="32" t="s">
        <v>416</v>
      </c>
      <c r="E120" s="34" t="s">
        <v>23</v>
      </c>
      <c r="F120" s="48" t="s">
        <v>159</v>
      </c>
      <c r="G120" s="34" t="s">
        <v>25</v>
      </c>
      <c r="H120" s="36" t="s">
        <v>411</v>
      </c>
      <c r="I120" s="37" t="s">
        <v>123</v>
      </c>
      <c r="J120" s="55"/>
      <c r="K120" s="38"/>
      <c r="L120" s="39">
        <v>0</v>
      </c>
      <c r="M120" s="38"/>
      <c r="N120" s="47" t="s">
        <v>33</v>
      </c>
      <c r="O120" s="41"/>
      <c r="P120" s="42"/>
      <c r="Q120" s="43">
        <f t="shared" si="0"/>
        <v>0</v>
      </c>
      <c r="R120" s="44">
        <f t="shared" si="1"/>
        <v>0</v>
      </c>
      <c r="S120" s="45">
        <f t="shared" si="2"/>
        <v>0</v>
      </c>
      <c r="T120" s="46"/>
      <c r="U120" s="46"/>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ht="15" customHeight="1">
      <c r="A121" s="31">
        <v>117</v>
      </c>
      <c r="B121" s="32" t="s">
        <v>419</v>
      </c>
      <c r="C121" s="32" t="s">
        <v>420</v>
      </c>
      <c r="D121" s="32" t="s">
        <v>421</v>
      </c>
      <c r="E121" s="34" t="s">
        <v>23</v>
      </c>
      <c r="F121" s="48" t="s">
        <v>166</v>
      </c>
      <c r="G121" s="34" t="s">
        <v>25</v>
      </c>
      <c r="H121" s="36" t="s">
        <v>411</v>
      </c>
      <c r="I121" s="37" t="s">
        <v>123</v>
      </c>
      <c r="J121" s="55" t="s">
        <v>321</v>
      </c>
      <c r="K121" s="38">
        <v>44315106</v>
      </c>
      <c r="L121" s="39">
        <v>0</v>
      </c>
      <c r="M121" s="38"/>
      <c r="N121" s="47" t="s">
        <v>30</v>
      </c>
      <c r="O121" s="41">
        <v>1</v>
      </c>
      <c r="P121" s="42">
        <v>3</v>
      </c>
      <c r="Q121" s="43">
        <f t="shared" si="0"/>
        <v>0</v>
      </c>
      <c r="R121" s="44">
        <f t="shared" si="1"/>
        <v>0</v>
      </c>
      <c r="S121" s="45">
        <f t="shared" si="2"/>
        <v>0</v>
      </c>
      <c r="T121" s="46">
        <f>IF((L121&gt;0)*AND(L122&gt;0),"BŁĄD - Wprowadzono dwie wartości",IF((L121=0)*AND(L122=0),"Wprowadź kwotę dla oferowanego materiału",IF((L122&lt;&gt;0)*AND(K122=0),"Uzupełnij pola SYMBOL/PRODUCENT dla zamiennika",IF((L122=0)*AND(K122&lt;&gt;0),"cena dla niewłaściwego PRODUCENTA",IF((K122&lt;&gt;0)*AND(L122&lt;&gt;0)*AND(J122=0),"Uzupełnij pole PRODUCENT dla zamiennika","OK")))))</f>
        <v>0</v>
      </c>
      <c r="U121" s="46"/>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ht="15" customHeight="1">
      <c r="A122" s="31">
        <v>118</v>
      </c>
      <c r="B122" s="32" t="s">
        <v>422</v>
      </c>
      <c r="C122" s="32" t="s">
        <v>423</v>
      </c>
      <c r="D122" s="32" t="s">
        <v>421</v>
      </c>
      <c r="E122" s="34" t="s">
        <v>23</v>
      </c>
      <c r="F122" s="48" t="s">
        <v>166</v>
      </c>
      <c r="G122" s="34" t="s">
        <v>25</v>
      </c>
      <c r="H122" s="36" t="s">
        <v>411</v>
      </c>
      <c r="I122" s="37" t="s">
        <v>123</v>
      </c>
      <c r="J122" s="55"/>
      <c r="K122" s="38"/>
      <c r="L122" s="39">
        <v>0</v>
      </c>
      <c r="M122" s="38"/>
      <c r="N122" s="47" t="s">
        <v>33</v>
      </c>
      <c r="O122" s="41"/>
      <c r="P122" s="42"/>
      <c r="Q122" s="43">
        <f t="shared" si="0"/>
        <v>0</v>
      </c>
      <c r="R122" s="44">
        <f t="shared" si="1"/>
        <v>0</v>
      </c>
      <c r="S122" s="45">
        <f t="shared" si="2"/>
        <v>0</v>
      </c>
      <c r="T122" s="46"/>
      <c r="U122" s="46"/>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ht="15" customHeight="1">
      <c r="A123" s="31">
        <v>119</v>
      </c>
      <c r="B123" s="32" t="s">
        <v>424</v>
      </c>
      <c r="C123" s="32" t="s">
        <v>425</v>
      </c>
      <c r="D123" s="32" t="s">
        <v>426</v>
      </c>
      <c r="E123" s="34" t="s">
        <v>23</v>
      </c>
      <c r="F123" s="48" t="s">
        <v>174</v>
      </c>
      <c r="G123" s="34" t="s">
        <v>25</v>
      </c>
      <c r="H123" s="36" t="s">
        <v>411</v>
      </c>
      <c r="I123" s="37" t="s">
        <v>123</v>
      </c>
      <c r="J123" s="55" t="s">
        <v>321</v>
      </c>
      <c r="K123" s="38">
        <v>44315105</v>
      </c>
      <c r="L123" s="39">
        <v>0</v>
      </c>
      <c r="M123" s="38"/>
      <c r="N123" s="47" t="s">
        <v>30</v>
      </c>
      <c r="O123" s="41">
        <v>1</v>
      </c>
      <c r="P123" s="42">
        <v>3</v>
      </c>
      <c r="Q123" s="43">
        <f t="shared" si="0"/>
        <v>0</v>
      </c>
      <c r="R123" s="44">
        <f t="shared" si="1"/>
        <v>0</v>
      </c>
      <c r="S123" s="45">
        <f t="shared" si="2"/>
        <v>0</v>
      </c>
      <c r="T123" s="46">
        <f>IF((L123&gt;0)*AND(L124&gt;0),"BŁĄD - Wprowadzono dwie wartości",IF((L123=0)*AND(L124=0),"Wprowadź kwotę dla oferowanego materiału",IF((L124&lt;&gt;0)*AND(K124=0),"Uzupełnij pola SYMBOL/PRODUCENT dla zamiennika",IF((L124=0)*AND(K124&lt;&gt;0),"cena dla niewłaściwego PRODUCENTA",IF((K124&lt;&gt;0)*AND(L124&lt;&gt;0)*AND(J124=0),"Uzupełnij pole PRODUCENT dla zamiennika","OK")))))</f>
        <v>0</v>
      </c>
      <c r="U123" s="46"/>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ht="15" customHeight="1">
      <c r="A124" s="31">
        <v>120</v>
      </c>
      <c r="B124" s="32" t="s">
        <v>427</v>
      </c>
      <c r="C124" s="32" t="s">
        <v>428</v>
      </c>
      <c r="D124" s="32" t="s">
        <v>426</v>
      </c>
      <c r="E124" s="34" t="s">
        <v>23</v>
      </c>
      <c r="F124" s="48" t="s">
        <v>174</v>
      </c>
      <c r="G124" s="34" t="s">
        <v>25</v>
      </c>
      <c r="H124" s="36" t="s">
        <v>411</v>
      </c>
      <c r="I124" s="37" t="s">
        <v>123</v>
      </c>
      <c r="J124" s="55"/>
      <c r="K124" s="38"/>
      <c r="L124" s="39">
        <v>0</v>
      </c>
      <c r="M124" s="38"/>
      <c r="N124" s="47" t="s">
        <v>33</v>
      </c>
      <c r="O124" s="41"/>
      <c r="P124" s="42"/>
      <c r="Q124" s="43">
        <f t="shared" si="0"/>
        <v>0</v>
      </c>
      <c r="R124" s="44">
        <f t="shared" si="1"/>
        <v>0</v>
      </c>
      <c r="S124" s="45">
        <f t="shared" si="2"/>
        <v>0</v>
      </c>
      <c r="T124" s="46"/>
      <c r="U124" s="46"/>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ht="15" customHeight="1">
      <c r="A125" s="31">
        <v>121</v>
      </c>
      <c r="B125" s="32" t="s">
        <v>429</v>
      </c>
      <c r="C125" s="32" t="s">
        <v>430</v>
      </c>
      <c r="D125" s="32" t="s">
        <v>431</v>
      </c>
      <c r="E125" s="50">
        <v>2</v>
      </c>
      <c r="F125" s="35" t="s">
        <v>24</v>
      </c>
      <c r="G125" s="34" t="s">
        <v>25</v>
      </c>
      <c r="H125" s="53" t="s">
        <v>432</v>
      </c>
      <c r="I125" s="51">
        <v>30000</v>
      </c>
      <c r="J125" s="58" t="s">
        <v>321</v>
      </c>
      <c r="K125" s="52">
        <v>44844472</v>
      </c>
      <c r="L125" s="39">
        <v>0</v>
      </c>
      <c r="M125" s="38"/>
      <c r="N125" s="47" t="s">
        <v>30</v>
      </c>
      <c r="O125" s="41">
        <v>1</v>
      </c>
      <c r="P125" s="42">
        <v>3</v>
      </c>
      <c r="Q125" s="43">
        <f t="shared" si="0"/>
        <v>0</v>
      </c>
      <c r="R125" s="44">
        <f t="shared" si="1"/>
        <v>0</v>
      </c>
      <c r="S125" s="45">
        <f t="shared" si="2"/>
        <v>0</v>
      </c>
      <c r="T125" s="46">
        <f>IF((L125&gt;0)*AND(L126&gt;0),"BŁĄD - Wprowadzono dwie wartości",IF((L125=0)*AND(L126=0),"Wprowadź kwotę dla oferowanego materiału",IF((L126&lt;&gt;0)*AND(K126=0),"Uzupełnij pola SYMBOL/PRODUCENT dla zamiennika",IF((L126=0)*AND(K126&lt;&gt;0),"cena dla niewłaściwego PRODUCENTA",IF((K126&lt;&gt;0)*AND(L126&lt;&gt;0)*AND(J126=0),"Uzupełnij pole PRODUCENT dla zamiennika","OK")))))</f>
        <v>0</v>
      </c>
      <c r="U125" s="46"/>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1:256" ht="15" customHeight="1">
      <c r="A126" s="31">
        <v>122</v>
      </c>
      <c r="B126" s="32" t="s">
        <v>433</v>
      </c>
      <c r="C126" s="32" t="s">
        <v>434</v>
      </c>
      <c r="D126" s="32" t="s">
        <v>431</v>
      </c>
      <c r="E126" s="50">
        <v>2</v>
      </c>
      <c r="F126" s="35" t="s">
        <v>24</v>
      </c>
      <c r="G126" s="34" t="s">
        <v>25</v>
      </c>
      <c r="H126" s="53" t="s">
        <v>432</v>
      </c>
      <c r="I126" s="51">
        <v>30000</v>
      </c>
      <c r="J126" s="58"/>
      <c r="K126" s="52"/>
      <c r="L126" s="39">
        <v>0</v>
      </c>
      <c r="M126" s="38"/>
      <c r="N126" s="47" t="s">
        <v>33</v>
      </c>
      <c r="O126" s="41"/>
      <c r="P126" s="42"/>
      <c r="Q126" s="43">
        <f t="shared" si="0"/>
        <v>0</v>
      </c>
      <c r="R126" s="44">
        <f t="shared" si="1"/>
        <v>0</v>
      </c>
      <c r="S126" s="45">
        <f t="shared" si="2"/>
        <v>0</v>
      </c>
      <c r="T126" s="46"/>
      <c r="U126" s="4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1:256" ht="15" customHeight="1">
      <c r="A127" s="31">
        <v>123</v>
      </c>
      <c r="B127" s="32" t="s">
        <v>435</v>
      </c>
      <c r="C127" s="32" t="s">
        <v>436</v>
      </c>
      <c r="D127" s="32" t="s">
        <v>437</v>
      </c>
      <c r="E127" s="50">
        <v>2</v>
      </c>
      <c r="F127" s="35" t="s">
        <v>159</v>
      </c>
      <c r="G127" s="34" t="s">
        <v>25</v>
      </c>
      <c r="H127" s="53" t="s">
        <v>432</v>
      </c>
      <c r="I127" s="51">
        <v>30000</v>
      </c>
      <c r="J127" s="58" t="s">
        <v>321</v>
      </c>
      <c r="K127" s="52">
        <v>44844471</v>
      </c>
      <c r="L127" s="39">
        <v>0</v>
      </c>
      <c r="M127" s="38"/>
      <c r="N127" s="47" t="s">
        <v>30</v>
      </c>
      <c r="O127" s="41">
        <v>5</v>
      </c>
      <c r="P127" s="42">
        <v>3</v>
      </c>
      <c r="Q127" s="43">
        <f t="shared" si="0"/>
        <v>0</v>
      </c>
      <c r="R127" s="44">
        <f t="shared" si="1"/>
        <v>0</v>
      </c>
      <c r="S127" s="45">
        <f t="shared" si="2"/>
        <v>0</v>
      </c>
      <c r="T127" s="46">
        <f>IF((L127&gt;0)*AND(L128&gt;0),"BŁĄD - Wprowadzono dwie wartości",IF((L127=0)*AND(L128=0),"Wprowadź kwotę dla oferowanego materiału",IF((L128&lt;&gt;0)*AND(K128=0),"Uzupełnij pola SYMBOL/PRODUCENT dla zamiennika",IF((L128=0)*AND(K128&lt;&gt;0),"cena dla niewłaściwego PRODUCENTA",IF((K128&lt;&gt;0)*AND(L128&lt;&gt;0)*AND(J128=0),"Uzupełnij pole PRODUCENT dla zamiennika","OK")))))</f>
        <v>0</v>
      </c>
      <c r="U127" s="46"/>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1:256" ht="15" customHeight="1">
      <c r="A128" s="31">
        <v>124</v>
      </c>
      <c r="B128" s="32" t="s">
        <v>438</v>
      </c>
      <c r="C128" s="32" t="s">
        <v>439</v>
      </c>
      <c r="D128" s="32" t="s">
        <v>437</v>
      </c>
      <c r="E128" s="50">
        <v>2</v>
      </c>
      <c r="F128" s="35" t="s">
        <v>159</v>
      </c>
      <c r="G128" s="34" t="s">
        <v>25</v>
      </c>
      <c r="H128" s="53" t="s">
        <v>432</v>
      </c>
      <c r="I128" s="51">
        <v>30000</v>
      </c>
      <c r="J128" s="58"/>
      <c r="K128" s="52"/>
      <c r="L128" s="39">
        <v>0</v>
      </c>
      <c r="M128" s="38"/>
      <c r="N128" s="47" t="s">
        <v>33</v>
      </c>
      <c r="O128" s="41"/>
      <c r="P128" s="42"/>
      <c r="Q128" s="43">
        <f t="shared" si="0"/>
        <v>0</v>
      </c>
      <c r="R128" s="44">
        <f t="shared" si="1"/>
        <v>0</v>
      </c>
      <c r="S128" s="45">
        <f t="shared" si="2"/>
        <v>0</v>
      </c>
      <c r="T128" s="46"/>
      <c r="U128" s="46"/>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1:256" ht="15" customHeight="1">
      <c r="A129" s="31">
        <v>125</v>
      </c>
      <c r="B129" s="32" t="s">
        <v>440</v>
      </c>
      <c r="C129" s="32" t="s">
        <v>441</v>
      </c>
      <c r="D129" s="32" t="s">
        <v>442</v>
      </c>
      <c r="E129" s="50">
        <v>2</v>
      </c>
      <c r="F129" s="35" t="s">
        <v>166</v>
      </c>
      <c r="G129" s="34" t="s">
        <v>25</v>
      </c>
      <c r="H129" s="53" t="s">
        <v>432</v>
      </c>
      <c r="I129" s="51">
        <v>30000</v>
      </c>
      <c r="J129" s="58" t="s">
        <v>321</v>
      </c>
      <c r="K129" s="52">
        <v>44844470</v>
      </c>
      <c r="L129" s="39">
        <v>0</v>
      </c>
      <c r="M129" s="38"/>
      <c r="N129" s="47" t="s">
        <v>30</v>
      </c>
      <c r="O129" s="41">
        <v>6</v>
      </c>
      <c r="P129" s="42">
        <v>3</v>
      </c>
      <c r="Q129" s="43">
        <f t="shared" si="0"/>
        <v>0</v>
      </c>
      <c r="R129" s="44">
        <f t="shared" si="1"/>
        <v>0</v>
      </c>
      <c r="S129" s="45">
        <f t="shared" si="2"/>
        <v>0</v>
      </c>
      <c r="T129" s="46">
        <f>IF((L129&gt;0)*AND(L130&gt;0),"BŁĄD - Wprowadzono dwie wartości",IF((L129=0)*AND(L130=0),"Wprowadź kwotę dla oferowanego materiału",IF((L130&lt;&gt;0)*AND(K130=0),"Uzupełnij pola SYMBOL/PRODUCENT dla zamiennika",IF((L130=0)*AND(K130&lt;&gt;0),"cena dla niewłaściwego PRODUCENTA",IF((K130&lt;&gt;0)*AND(L130&lt;&gt;0)*AND(J130=0),"Uzupełnij pole PRODUCENT dla zamiennika","OK")))))</f>
        <v>0</v>
      </c>
      <c r="U129" s="46"/>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ht="15" customHeight="1">
      <c r="A130" s="31">
        <v>126</v>
      </c>
      <c r="B130" s="32" t="s">
        <v>443</v>
      </c>
      <c r="C130" s="32" t="s">
        <v>444</v>
      </c>
      <c r="D130" s="32" t="s">
        <v>442</v>
      </c>
      <c r="E130" s="50">
        <v>2</v>
      </c>
      <c r="F130" s="35" t="s">
        <v>166</v>
      </c>
      <c r="G130" s="34" t="s">
        <v>25</v>
      </c>
      <c r="H130" s="53" t="s">
        <v>432</v>
      </c>
      <c r="I130" s="51">
        <v>30000</v>
      </c>
      <c r="J130" s="58"/>
      <c r="K130" s="52"/>
      <c r="L130" s="39">
        <v>0</v>
      </c>
      <c r="M130" s="38"/>
      <c r="N130" s="47" t="s">
        <v>33</v>
      </c>
      <c r="O130" s="41"/>
      <c r="P130" s="42"/>
      <c r="Q130" s="43">
        <f t="shared" si="0"/>
        <v>0</v>
      </c>
      <c r="R130" s="44">
        <f t="shared" si="1"/>
        <v>0</v>
      </c>
      <c r="S130" s="45">
        <f t="shared" si="2"/>
        <v>0</v>
      </c>
      <c r="T130" s="46"/>
      <c r="U130" s="46"/>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1:256" ht="15" customHeight="1">
      <c r="A131" s="31">
        <v>127</v>
      </c>
      <c r="B131" s="32" t="s">
        <v>445</v>
      </c>
      <c r="C131" s="32" t="s">
        <v>446</v>
      </c>
      <c r="D131" s="32" t="s">
        <v>447</v>
      </c>
      <c r="E131" s="50">
        <v>2</v>
      </c>
      <c r="F131" s="35" t="s">
        <v>174</v>
      </c>
      <c r="G131" s="34" t="s">
        <v>25</v>
      </c>
      <c r="H131" s="53" t="s">
        <v>432</v>
      </c>
      <c r="I131" s="51">
        <v>30000</v>
      </c>
      <c r="J131" s="58" t="s">
        <v>321</v>
      </c>
      <c r="K131" s="52">
        <v>44844469</v>
      </c>
      <c r="L131" s="39">
        <v>0</v>
      </c>
      <c r="M131" s="38"/>
      <c r="N131" s="47" t="s">
        <v>30</v>
      </c>
      <c r="O131" s="41">
        <v>5</v>
      </c>
      <c r="P131" s="42">
        <v>3</v>
      </c>
      <c r="Q131" s="43">
        <f t="shared" si="0"/>
        <v>0</v>
      </c>
      <c r="R131" s="44">
        <f t="shared" si="1"/>
        <v>0</v>
      </c>
      <c r="S131" s="45">
        <f t="shared" si="2"/>
        <v>0</v>
      </c>
      <c r="T131" s="46">
        <f>IF((L131&gt;0)*AND(L132&gt;0),"BŁĄD - Wprowadzono dwie wartości",IF((L131=0)*AND(L132=0),"Wprowadź kwotę dla oferowanego materiału",IF((L132&lt;&gt;0)*AND(K132=0),"Uzupełnij pola SYMBOL/PRODUCENT dla zamiennika",IF((L132=0)*AND(K132&lt;&gt;0),"cena dla niewłaściwego PRODUCENTA",IF((K132&lt;&gt;0)*AND(L132&lt;&gt;0)*AND(J132=0),"Uzupełnij pole PRODUCENT dla zamiennika","OK")))))</f>
        <v>0</v>
      </c>
      <c r="U131" s="46"/>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1:256" ht="15" customHeight="1">
      <c r="A132" s="31">
        <v>128</v>
      </c>
      <c r="B132" s="32" t="s">
        <v>448</v>
      </c>
      <c r="C132" s="32" t="s">
        <v>449</v>
      </c>
      <c r="D132" s="32" t="s">
        <v>447</v>
      </c>
      <c r="E132" s="50">
        <v>2</v>
      </c>
      <c r="F132" s="35" t="s">
        <v>174</v>
      </c>
      <c r="G132" s="34" t="s">
        <v>25</v>
      </c>
      <c r="H132" s="53" t="s">
        <v>432</v>
      </c>
      <c r="I132" s="51">
        <v>30000</v>
      </c>
      <c r="J132" s="58"/>
      <c r="K132" s="52"/>
      <c r="L132" s="39">
        <v>0</v>
      </c>
      <c r="M132" s="38"/>
      <c r="N132" s="47" t="s">
        <v>33</v>
      </c>
      <c r="O132" s="41"/>
      <c r="P132" s="42"/>
      <c r="Q132" s="43">
        <f t="shared" si="0"/>
        <v>0</v>
      </c>
      <c r="R132" s="44">
        <f t="shared" si="1"/>
        <v>0</v>
      </c>
      <c r="S132" s="45">
        <f t="shared" si="2"/>
        <v>0</v>
      </c>
      <c r="T132" s="46"/>
      <c r="U132" s="46"/>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1:256" ht="51" customHeight="1">
      <c r="A133" s="31">
        <v>129</v>
      </c>
      <c r="B133" s="32" t="s">
        <v>450</v>
      </c>
      <c r="C133" s="32" t="s">
        <v>451</v>
      </c>
      <c r="D133" s="25" t="s">
        <v>452</v>
      </c>
      <c r="E133" s="34" t="s">
        <v>23</v>
      </c>
      <c r="F133" s="48" t="s">
        <v>24</v>
      </c>
      <c r="G133" s="34" t="s">
        <v>25</v>
      </c>
      <c r="H133" s="36" t="s">
        <v>453</v>
      </c>
      <c r="I133" s="37" t="s">
        <v>454</v>
      </c>
      <c r="J133" s="38" t="s">
        <v>455</v>
      </c>
      <c r="K133" s="38" t="s">
        <v>456</v>
      </c>
      <c r="L133" s="39">
        <v>0</v>
      </c>
      <c r="M133" s="38"/>
      <c r="N133" s="47" t="s">
        <v>30</v>
      </c>
      <c r="O133" s="41">
        <v>5</v>
      </c>
      <c r="P133" s="42">
        <v>3</v>
      </c>
      <c r="Q133" s="43">
        <f t="shared" si="0"/>
        <v>0</v>
      </c>
      <c r="R133" s="44">
        <f t="shared" si="1"/>
        <v>0</v>
      </c>
      <c r="S133" s="45">
        <f t="shared" si="2"/>
        <v>0</v>
      </c>
      <c r="T133" s="46">
        <f>IF((L133&gt;0)*AND(L134&gt;0),"BŁĄD - Wprowadzono dwie wartości",IF((L133=0)*AND(L134=0),"Wprowadź kwotę dla oferowanego materiału",IF((L134&lt;&gt;0)*AND(K134=0),"Uzupełnij pola SYMBOL/PRODUCENT dla zamiennika",IF((L134=0)*AND(K134&lt;&gt;0),"cena dla niewłaściwego PRODUCENTA",IF((K134&lt;&gt;0)*AND(L134&lt;&gt;0)*AND(J134=0),"Uzupełnij pole PRODUCENT dla zamiennika","OK")))))</f>
        <v>0</v>
      </c>
      <c r="U133" s="46"/>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1:256" ht="51" customHeight="1">
      <c r="A134" s="31">
        <v>130</v>
      </c>
      <c r="B134" s="32" t="s">
        <v>457</v>
      </c>
      <c r="C134" s="32" t="s">
        <v>458</v>
      </c>
      <c r="D134" s="25" t="s">
        <v>452</v>
      </c>
      <c r="E134" s="34" t="s">
        <v>23</v>
      </c>
      <c r="F134" s="48" t="s">
        <v>24</v>
      </c>
      <c r="G134" s="34" t="s">
        <v>25</v>
      </c>
      <c r="H134" s="36" t="s">
        <v>453</v>
      </c>
      <c r="I134" s="37" t="s">
        <v>454</v>
      </c>
      <c r="J134" s="38"/>
      <c r="K134" s="38"/>
      <c r="L134" s="39">
        <v>0</v>
      </c>
      <c r="M134" s="38"/>
      <c r="N134" s="47" t="s">
        <v>33</v>
      </c>
      <c r="O134" s="41"/>
      <c r="P134" s="42"/>
      <c r="Q134" s="43">
        <f t="shared" si="0"/>
        <v>0</v>
      </c>
      <c r="R134" s="44">
        <f t="shared" si="1"/>
        <v>0</v>
      </c>
      <c r="S134" s="45">
        <f t="shared" si="2"/>
        <v>0</v>
      </c>
      <c r="T134" s="46"/>
      <c r="U134" s="46"/>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1:256" ht="20.25" customHeight="1">
      <c r="A135" s="31">
        <v>131</v>
      </c>
      <c r="B135" s="32" t="s">
        <v>459</v>
      </c>
      <c r="C135" s="32" t="s">
        <v>460</v>
      </c>
      <c r="D135" s="32" t="s">
        <v>461</v>
      </c>
      <c r="E135" s="34" t="s">
        <v>23</v>
      </c>
      <c r="F135" s="48" t="s">
        <v>24</v>
      </c>
      <c r="G135" s="34" t="s">
        <v>25</v>
      </c>
      <c r="H135" s="36" t="s">
        <v>462</v>
      </c>
      <c r="I135" s="37" t="s">
        <v>463</v>
      </c>
      <c r="J135" s="38" t="s">
        <v>464</v>
      </c>
      <c r="K135" s="38" t="s">
        <v>465</v>
      </c>
      <c r="L135" s="39">
        <v>0</v>
      </c>
      <c r="M135" s="38"/>
      <c r="N135" s="47" t="s">
        <v>30</v>
      </c>
      <c r="O135" s="41">
        <v>51</v>
      </c>
      <c r="P135" s="42">
        <v>1</v>
      </c>
      <c r="Q135" s="43">
        <f t="shared" si="0"/>
        <v>0</v>
      </c>
      <c r="R135" s="44">
        <f t="shared" si="1"/>
        <v>0</v>
      </c>
      <c r="S135" s="45">
        <f t="shared" si="2"/>
        <v>0</v>
      </c>
      <c r="T135" s="46">
        <f>IF((L135&gt;0)*AND(L136&gt;0),"BŁĄD - Wprowadzono dwie wartości",IF((L135=0)*AND(L136=0),"Wprowadź kwotę dla oferowanego materiału",IF((L136&lt;&gt;0)*AND(K136=0),"Uzupełnij pola SYMBOL/PRODUCENT dla zamiennika",IF((L136=0)*AND(K136&lt;&gt;0),"cena dla niewłaściwego PRODUCENTA",IF((K136&lt;&gt;0)*AND(L136&lt;&gt;0)*AND(J136=0),"Uzupełnij pole PRODUCENT dla zamiennika","OK")))))</f>
        <v>0</v>
      </c>
      <c r="U135" s="46"/>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1:256" ht="20.25" customHeight="1">
      <c r="A136" s="31">
        <v>132</v>
      </c>
      <c r="B136" s="32" t="s">
        <v>466</v>
      </c>
      <c r="C136" s="32" t="s">
        <v>467</v>
      </c>
      <c r="D136" s="32" t="s">
        <v>461</v>
      </c>
      <c r="E136" s="34" t="s">
        <v>23</v>
      </c>
      <c r="F136" s="48" t="s">
        <v>24</v>
      </c>
      <c r="G136" s="34" t="s">
        <v>25</v>
      </c>
      <c r="H136" s="36" t="s">
        <v>462</v>
      </c>
      <c r="I136" s="37" t="s">
        <v>463</v>
      </c>
      <c r="J136" s="38"/>
      <c r="K136" s="38"/>
      <c r="L136" s="39">
        <v>0</v>
      </c>
      <c r="M136" s="38"/>
      <c r="N136" s="47" t="s">
        <v>33</v>
      </c>
      <c r="O136" s="41"/>
      <c r="P136" s="42"/>
      <c r="Q136" s="43">
        <f t="shared" si="0"/>
        <v>0</v>
      </c>
      <c r="R136" s="44">
        <f t="shared" si="1"/>
        <v>0</v>
      </c>
      <c r="S136" s="45">
        <f t="shared" si="2"/>
        <v>0</v>
      </c>
      <c r="T136" s="46"/>
      <c r="U136" s="4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1:256" ht="15" customHeight="1">
      <c r="A137" s="31">
        <v>133</v>
      </c>
      <c r="B137" s="32" t="s">
        <v>468</v>
      </c>
      <c r="C137" s="32" t="s">
        <v>469</v>
      </c>
      <c r="D137" s="33" t="s">
        <v>470</v>
      </c>
      <c r="E137" s="34" t="s">
        <v>23</v>
      </c>
      <c r="F137" s="48" t="s">
        <v>24</v>
      </c>
      <c r="G137" s="34" t="s">
        <v>25</v>
      </c>
      <c r="H137" s="36" t="s">
        <v>471</v>
      </c>
      <c r="I137" s="37" t="s">
        <v>305</v>
      </c>
      <c r="J137" s="38" t="s">
        <v>464</v>
      </c>
      <c r="K137" s="38" t="s">
        <v>472</v>
      </c>
      <c r="L137" s="39">
        <v>0</v>
      </c>
      <c r="M137" s="38"/>
      <c r="N137" s="47" t="s">
        <v>30</v>
      </c>
      <c r="O137" s="41">
        <v>20</v>
      </c>
      <c r="P137" s="42">
        <v>2</v>
      </c>
      <c r="Q137" s="43">
        <f t="shared" si="0"/>
        <v>0</v>
      </c>
      <c r="R137" s="44">
        <f t="shared" si="1"/>
        <v>0</v>
      </c>
      <c r="S137" s="45">
        <f t="shared" si="2"/>
        <v>0</v>
      </c>
      <c r="T137" s="46">
        <f>IF((L137&gt;0)*AND(L138&gt;0),"BŁĄD - Wprowadzono dwie wartości",IF((L137=0)*AND(L138=0),"Wprowadź kwotę dla oferowanego materiału",IF((L138&lt;&gt;0)*AND(K138=0),"Uzupełnij pola SYMBOL/PRODUCENT dla zamiennika",IF((L138=0)*AND(K138&lt;&gt;0),"cena dla niewłaściwego PRODUCENTA",IF((K138&lt;&gt;0)*AND(L138&lt;&gt;0)*AND(J138=0),"Uzupełnij pole PRODUCENT dla zamiennika","OK")))))</f>
        <v>0</v>
      </c>
      <c r="U137" s="46"/>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1:256" ht="15" customHeight="1">
      <c r="A138" s="31">
        <v>134</v>
      </c>
      <c r="B138" s="32" t="s">
        <v>473</v>
      </c>
      <c r="C138" s="32" t="s">
        <v>474</v>
      </c>
      <c r="D138" s="33" t="s">
        <v>470</v>
      </c>
      <c r="E138" s="34" t="s">
        <v>23</v>
      </c>
      <c r="F138" s="48" t="s">
        <v>24</v>
      </c>
      <c r="G138" s="34" t="s">
        <v>25</v>
      </c>
      <c r="H138" s="36" t="s">
        <v>471</v>
      </c>
      <c r="I138" s="37" t="s">
        <v>305</v>
      </c>
      <c r="J138" s="38"/>
      <c r="K138" s="38"/>
      <c r="L138" s="39">
        <v>0</v>
      </c>
      <c r="M138" s="38"/>
      <c r="N138" s="47" t="s">
        <v>33</v>
      </c>
      <c r="O138" s="41"/>
      <c r="P138" s="42"/>
      <c r="Q138" s="43">
        <f t="shared" si="0"/>
        <v>0</v>
      </c>
      <c r="R138" s="44">
        <f t="shared" si="1"/>
        <v>0</v>
      </c>
      <c r="S138" s="45">
        <f t="shared" si="2"/>
        <v>0</v>
      </c>
      <c r="T138" s="46"/>
      <c r="U138" s="46"/>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1:256" ht="15" customHeight="1">
      <c r="A139" s="31">
        <v>135</v>
      </c>
      <c r="B139" s="32" t="s">
        <v>475</v>
      </c>
      <c r="C139" s="32" t="s">
        <v>476</v>
      </c>
      <c r="D139" s="32" t="s">
        <v>477</v>
      </c>
      <c r="E139" s="34" t="s">
        <v>23</v>
      </c>
      <c r="F139" s="48" t="s">
        <v>24</v>
      </c>
      <c r="G139" s="34" t="s">
        <v>25</v>
      </c>
      <c r="H139" s="36" t="s">
        <v>478</v>
      </c>
      <c r="I139" s="37" t="s">
        <v>479</v>
      </c>
      <c r="J139" s="38" t="s">
        <v>480</v>
      </c>
      <c r="K139" s="38" t="s">
        <v>481</v>
      </c>
      <c r="L139" s="39">
        <v>0</v>
      </c>
      <c r="M139" s="38"/>
      <c r="N139" s="47" t="s">
        <v>30</v>
      </c>
      <c r="O139" s="41">
        <v>21</v>
      </c>
      <c r="P139" s="42">
        <v>2</v>
      </c>
      <c r="Q139" s="43">
        <f t="shared" si="0"/>
        <v>0</v>
      </c>
      <c r="R139" s="44">
        <f t="shared" si="1"/>
        <v>0</v>
      </c>
      <c r="S139" s="45">
        <f t="shared" si="2"/>
        <v>0</v>
      </c>
      <c r="T139" s="46">
        <f>IF((L139&gt;0)*AND(L140&gt;0),"BŁĄD - Wprowadzono dwie wartości",IF((L139=0)*AND(L140=0),"Wprowadź kwotę dla oferowanego materiału",IF((L140&lt;&gt;0)*AND(K140=0),"Uzupełnij pola SYMBOL/PRODUCENT dla zamiennika",IF((L140=0)*AND(K140&lt;&gt;0),"cena dla niewłaściwego PRODUCENTA",IF((K140&lt;&gt;0)*AND(L140&lt;&gt;0)*AND(J140=0),"Uzupełnij pole PRODUCENT dla zamiennika","OK")))))</f>
        <v>0</v>
      </c>
      <c r="U139" s="46"/>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1:256" ht="15" customHeight="1">
      <c r="A140" s="31">
        <v>136</v>
      </c>
      <c r="B140" s="32" t="s">
        <v>482</v>
      </c>
      <c r="C140" s="32" t="s">
        <v>483</v>
      </c>
      <c r="D140" s="32" t="s">
        <v>477</v>
      </c>
      <c r="E140" s="34" t="s">
        <v>23</v>
      </c>
      <c r="F140" s="48" t="s">
        <v>24</v>
      </c>
      <c r="G140" s="34" t="s">
        <v>25</v>
      </c>
      <c r="H140" s="36" t="s">
        <v>478</v>
      </c>
      <c r="I140" s="37" t="s">
        <v>479</v>
      </c>
      <c r="J140" s="38"/>
      <c r="K140" s="38"/>
      <c r="L140" s="39">
        <v>0</v>
      </c>
      <c r="M140" s="38"/>
      <c r="N140" s="47" t="s">
        <v>33</v>
      </c>
      <c r="O140" s="41"/>
      <c r="P140" s="42"/>
      <c r="Q140" s="43">
        <f t="shared" si="0"/>
        <v>0</v>
      </c>
      <c r="R140" s="44">
        <f t="shared" si="1"/>
        <v>0</v>
      </c>
      <c r="S140" s="45">
        <f t="shared" si="2"/>
        <v>0</v>
      </c>
      <c r="T140" s="46"/>
      <c r="U140" s="46"/>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1:256" ht="15" customHeight="1">
      <c r="A141" s="31">
        <v>137</v>
      </c>
      <c r="B141" s="32" t="s">
        <v>484</v>
      </c>
      <c r="C141" s="32" t="s">
        <v>485</v>
      </c>
      <c r="D141" s="32" t="s">
        <v>486</v>
      </c>
      <c r="E141" s="34" t="s">
        <v>23</v>
      </c>
      <c r="F141" s="48" t="s">
        <v>24</v>
      </c>
      <c r="G141" s="34" t="s">
        <v>25</v>
      </c>
      <c r="H141" s="36" t="s">
        <v>487</v>
      </c>
      <c r="I141" s="37" t="s">
        <v>488</v>
      </c>
      <c r="J141" s="38" t="s">
        <v>480</v>
      </c>
      <c r="K141" s="38" t="s">
        <v>489</v>
      </c>
      <c r="L141" s="39">
        <v>0</v>
      </c>
      <c r="M141" s="38"/>
      <c r="N141" s="47" t="s">
        <v>30</v>
      </c>
      <c r="O141" s="41">
        <v>18</v>
      </c>
      <c r="P141" s="42">
        <v>2</v>
      </c>
      <c r="Q141" s="43">
        <f t="shared" si="0"/>
        <v>0</v>
      </c>
      <c r="R141" s="44">
        <f t="shared" si="1"/>
        <v>0</v>
      </c>
      <c r="S141" s="45">
        <f t="shared" si="2"/>
        <v>0</v>
      </c>
      <c r="T141" s="46">
        <f>IF((L141&gt;0)*AND(L142&gt;0),"BŁĄD - Wprowadzono dwie wartości",IF((L141=0)*AND(L142=0),"Wprowadź kwotę dla oferowanego materiału",IF((L142&lt;&gt;0)*AND(K142=0),"Uzupełnij pola SYMBOL/PRODUCENT dla zamiennika",IF((L142=0)*AND(K142&lt;&gt;0),"cena dla niewłaściwego PRODUCENTA",IF((K142&lt;&gt;0)*AND(L142&lt;&gt;0)*AND(J142=0),"Uzupełnij pole PRODUCENT dla zamiennika","OK")))))</f>
        <v>0</v>
      </c>
      <c r="U141" s="46"/>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1:256" ht="15" customHeight="1">
      <c r="A142" s="31">
        <v>138</v>
      </c>
      <c r="B142" s="32" t="s">
        <v>490</v>
      </c>
      <c r="C142" s="32" t="s">
        <v>491</v>
      </c>
      <c r="D142" s="32" t="s">
        <v>486</v>
      </c>
      <c r="E142" s="34" t="s">
        <v>23</v>
      </c>
      <c r="F142" s="48" t="s">
        <v>24</v>
      </c>
      <c r="G142" s="34" t="s">
        <v>25</v>
      </c>
      <c r="H142" s="36" t="s">
        <v>487</v>
      </c>
      <c r="I142" s="37" t="s">
        <v>488</v>
      </c>
      <c r="J142" s="38"/>
      <c r="K142" s="38"/>
      <c r="L142" s="39">
        <v>0</v>
      </c>
      <c r="M142" s="38"/>
      <c r="N142" s="47" t="s">
        <v>33</v>
      </c>
      <c r="O142" s="41"/>
      <c r="P142" s="42"/>
      <c r="Q142" s="43">
        <f t="shared" si="0"/>
        <v>0</v>
      </c>
      <c r="R142" s="44">
        <f t="shared" si="1"/>
        <v>0</v>
      </c>
      <c r="S142" s="45">
        <f t="shared" si="2"/>
        <v>0</v>
      </c>
      <c r="T142" s="46"/>
      <c r="U142" s="46"/>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1:256" ht="15" customHeight="1">
      <c r="A143" s="31">
        <v>139</v>
      </c>
      <c r="B143" s="32" t="s">
        <v>492</v>
      </c>
      <c r="C143" s="32" t="s">
        <v>493</v>
      </c>
      <c r="D143" s="32" t="s">
        <v>494</v>
      </c>
      <c r="E143" s="34" t="s">
        <v>23</v>
      </c>
      <c r="F143" s="48" t="s">
        <v>159</v>
      </c>
      <c r="G143" s="34" t="s">
        <v>25</v>
      </c>
      <c r="H143" s="36" t="s">
        <v>487</v>
      </c>
      <c r="I143" s="37" t="s">
        <v>488</v>
      </c>
      <c r="J143" s="38" t="s">
        <v>480</v>
      </c>
      <c r="K143" s="38" t="s">
        <v>495</v>
      </c>
      <c r="L143" s="39">
        <v>0</v>
      </c>
      <c r="M143" s="38"/>
      <c r="N143" s="47" t="s">
        <v>30</v>
      </c>
      <c r="O143" s="41">
        <v>2</v>
      </c>
      <c r="P143" s="42">
        <v>1</v>
      </c>
      <c r="Q143" s="43">
        <f t="shared" si="0"/>
        <v>0</v>
      </c>
      <c r="R143" s="44">
        <f t="shared" si="1"/>
        <v>0</v>
      </c>
      <c r="S143" s="45">
        <f t="shared" si="2"/>
        <v>0</v>
      </c>
      <c r="T143" s="46">
        <f>IF((L143&gt;0)*AND(L144&gt;0),"BŁĄD - Wprowadzono dwie wartości",IF((L143=0)*AND(L144=0),"Wprowadź kwotę dla oferowanego materiału",IF((L144&lt;&gt;0)*AND(K144=0),"Uzupełnij pola SYMBOL/PRODUCENT dla zamiennika",IF((L144=0)*AND(K144&lt;&gt;0),"cena dla niewłaściwego PRODUCENTA",IF((K144&lt;&gt;0)*AND(L144&lt;&gt;0)*AND(J144=0),"Uzupełnij pole PRODUCENT dla zamiennika","OK")))))</f>
        <v>0</v>
      </c>
      <c r="U143" s="46"/>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1:256" ht="15" customHeight="1">
      <c r="A144" s="31">
        <v>140</v>
      </c>
      <c r="B144" s="32" t="s">
        <v>496</v>
      </c>
      <c r="C144" s="32" t="s">
        <v>497</v>
      </c>
      <c r="D144" s="32" t="s">
        <v>494</v>
      </c>
      <c r="E144" s="34" t="s">
        <v>23</v>
      </c>
      <c r="F144" s="48" t="s">
        <v>159</v>
      </c>
      <c r="G144" s="34" t="s">
        <v>25</v>
      </c>
      <c r="H144" s="36" t="s">
        <v>487</v>
      </c>
      <c r="I144" s="37" t="s">
        <v>488</v>
      </c>
      <c r="J144" s="38"/>
      <c r="K144" s="38"/>
      <c r="L144" s="39">
        <v>0</v>
      </c>
      <c r="M144" s="38"/>
      <c r="N144" s="47" t="s">
        <v>33</v>
      </c>
      <c r="O144" s="41"/>
      <c r="P144" s="42"/>
      <c r="Q144" s="43">
        <f t="shared" si="0"/>
        <v>0</v>
      </c>
      <c r="R144" s="44">
        <f t="shared" si="1"/>
        <v>0</v>
      </c>
      <c r="S144" s="45">
        <f t="shared" si="2"/>
        <v>0</v>
      </c>
      <c r="T144" s="46"/>
      <c r="U144" s="46"/>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1:256" ht="15" customHeight="1">
      <c r="A145" s="31">
        <v>141</v>
      </c>
      <c r="B145" s="32" t="s">
        <v>498</v>
      </c>
      <c r="C145" s="32" t="s">
        <v>499</v>
      </c>
      <c r="D145" s="32" t="s">
        <v>500</v>
      </c>
      <c r="E145" s="34" t="s">
        <v>23</v>
      </c>
      <c r="F145" s="48" t="s">
        <v>166</v>
      </c>
      <c r="G145" s="34" t="s">
        <v>25</v>
      </c>
      <c r="H145" s="36" t="s">
        <v>487</v>
      </c>
      <c r="I145" s="37" t="s">
        <v>488</v>
      </c>
      <c r="J145" s="38" t="s">
        <v>480</v>
      </c>
      <c r="K145" s="38" t="s">
        <v>501</v>
      </c>
      <c r="L145" s="39">
        <v>0</v>
      </c>
      <c r="M145" s="38"/>
      <c r="N145" s="47" t="s">
        <v>30</v>
      </c>
      <c r="O145" s="41">
        <v>7</v>
      </c>
      <c r="P145" s="42">
        <v>2</v>
      </c>
      <c r="Q145" s="43">
        <f t="shared" si="0"/>
        <v>0</v>
      </c>
      <c r="R145" s="44">
        <f t="shared" si="1"/>
        <v>0</v>
      </c>
      <c r="S145" s="45">
        <f t="shared" si="2"/>
        <v>0</v>
      </c>
      <c r="T145" s="46">
        <f>IF((L145&gt;0)*AND(L146&gt;0),"BŁĄD - Wprowadzono dwie wartości",IF((L145=0)*AND(L146=0),"Wprowadź kwotę dla oferowanego materiału",IF((L146&lt;&gt;0)*AND(K146=0),"Uzupełnij pola SYMBOL/PRODUCENT dla zamiennika",IF((L146=0)*AND(K146&lt;&gt;0),"cena dla niewłaściwego PRODUCENTA",IF((K146&lt;&gt;0)*AND(L146&lt;&gt;0)*AND(J146=0),"Uzupełnij pole PRODUCENT dla zamiennika","OK")))))</f>
        <v>0</v>
      </c>
      <c r="U145" s="46"/>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1:256" ht="15" customHeight="1">
      <c r="A146" s="31">
        <v>142</v>
      </c>
      <c r="B146" s="32" t="s">
        <v>502</v>
      </c>
      <c r="C146" s="32" t="s">
        <v>503</v>
      </c>
      <c r="D146" s="32" t="s">
        <v>500</v>
      </c>
      <c r="E146" s="34" t="s">
        <v>23</v>
      </c>
      <c r="F146" s="48" t="s">
        <v>166</v>
      </c>
      <c r="G146" s="34" t="s">
        <v>25</v>
      </c>
      <c r="H146" s="36" t="s">
        <v>487</v>
      </c>
      <c r="I146" s="37" t="s">
        <v>488</v>
      </c>
      <c r="J146" s="38"/>
      <c r="K146" s="38"/>
      <c r="L146" s="39">
        <v>0</v>
      </c>
      <c r="M146" s="38"/>
      <c r="N146" s="47" t="s">
        <v>33</v>
      </c>
      <c r="O146" s="41"/>
      <c r="P146" s="42"/>
      <c r="Q146" s="43">
        <f t="shared" si="0"/>
        <v>0</v>
      </c>
      <c r="R146" s="44">
        <f t="shared" si="1"/>
        <v>0</v>
      </c>
      <c r="S146" s="45">
        <f t="shared" si="2"/>
        <v>0</v>
      </c>
      <c r="T146" s="46"/>
      <c r="U146" s="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1:256" ht="15" customHeight="1">
      <c r="A147" s="31">
        <v>143</v>
      </c>
      <c r="B147" s="32" t="s">
        <v>504</v>
      </c>
      <c r="C147" s="32" t="s">
        <v>505</v>
      </c>
      <c r="D147" s="32" t="s">
        <v>506</v>
      </c>
      <c r="E147" s="34" t="s">
        <v>23</v>
      </c>
      <c r="F147" s="48" t="s">
        <v>174</v>
      </c>
      <c r="G147" s="34" t="s">
        <v>25</v>
      </c>
      <c r="H147" s="36" t="s">
        <v>487</v>
      </c>
      <c r="I147" s="37" t="s">
        <v>488</v>
      </c>
      <c r="J147" s="38" t="s">
        <v>480</v>
      </c>
      <c r="K147" s="38" t="s">
        <v>507</v>
      </c>
      <c r="L147" s="39">
        <v>0</v>
      </c>
      <c r="M147" s="38"/>
      <c r="N147" s="47" t="s">
        <v>30</v>
      </c>
      <c r="O147" s="41">
        <v>9</v>
      </c>
      <c r="P147" s="42">
        <v>2</v>
      </c>
      <c r="Q147" s="43">
        <f t="shared" si="0"/>
        <v>0</v>
      </c>
      <c r="R147" s="44">
        <f t="shared" si="1"/>
        <v>0</v>
      </c>
      <c r="S147" s="45">
        <f t="shared" si="2"/>
        <v>0</v>
      </c>
      <c r="T147" s="46">
        <f>IF((L147&gt;0)*AND(L148&gt;0),"BŁĄD - Wprowadzono dwie wartości",IF((L147=0)*AND(L148=0),"Wprowadź kwotę dla oferowanego materiału",IF((L148&lt;&gt;0)*AND(K148=0),"Uzupełnij pola SYMBOL/PRODUCENT dla zamiennika",IF((L148=0)*AND(K148&lt;&gt;0),"cena dla niewłaściwego PRODUCENTA",IF((K148&lt;&gt;0)*AND(L148&lt;&gt;0)*AND(J148=0),"Uzupełnij pole PRODUCENT dla zamiennika","OK")))))</f>
        <v>0</v>
      </c>
      <c r="U147" s="46"/>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1:256" ht="15" customHeight="1">
      <c r="A148" s="31">
        <v>144</v>
      </c>
      <c r="B148" s="32" t="s">
        <v>508</v>
      </c>
      <c r="C148" s="32" t="s">
        <v>509</v>
      </c>
      <c r="D148" s="32" t="s">
        <v>506</v>
      </c>
      <c r="E148" s="34" t="s">
        <v>23</v>
      </c>
      <c r="F148" s="48" t="s">
        <v>174</v>
      </c>
      <c r="G148" s="34" t="s">
        <v>25</v>
      </c>
      <c r="H148" s="36" t="s">
        <v>487</v>
      </c>
      <c r="I148" s="37" t="s">
        <v>488</v>
      </c>
      <c r="J148" s="38"/>
      <c r="K148" s="38"/>
      <c r="L148" s="39">
        <v>0</v>
      </c>
      <c r="M148" s="38"/>
      <c r="N148" s="47" t="s">
        <v>33</v>
      </c>
      <c r="O148" s="41"/>
      <c r="P148" s="42"/>
      <c r="Q148" s="43">
        <f t="shared" si="0"/>
        <v>0</v>
      </c>
      <c r="R148" s="44">
        <f t="shared" si="1"/>
        <v>0</v>
      </c>
      <c r="S148" s="45">
        <f t="shared" si="2"/>
        <v>0</v>
      </c>
      <c r="T148" s="46"/>
      <c r="U148" s="46"/>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256" ht="15" customHeight="1">
      <c r="A149" s="31">
        <v>145</v>
      </c>
      <c r="B149" s="32" t="s">
        <v>510</v>
      </c>
      <c r="C149" s="32" t="s">
        <v>511</v>
      </c>
      <c r="D149" s="32" t="s">
        <v>512</v>
      </c>
      <c r="E149" s="50">
        <v>8</v>
      </c>
      <c r="F149" s="35" t="s">
        <v>24</v>
      </c>
      <c r="G149" s="34" t="s">
        <v>513</v>
      </c>
      <c r="H149" s="53" t="s">
        <v>514</v>
      </c>
      <c r="I149" s="51" t="s">
        <v>515</v>
      </c>
      <c r="J149" s="58" t="s">
        <v>516</v>
      </c>
      <c r="K149" s="52">
        <v>5095</v>
      </c>
      <c r="L149" s="39">
        <v>0</v>
      </c>
      <c r="M149" s="38"/>
      <c r="N149" s="47" t="s">
        <v>30</v>
      </c>
      <c r="O149" s="41">
        <v>26</v>
      </c>
      <c r="P149" s="42">
        <v>1</v>
      </c>
      <c r="Q149" s="43">
        <f t="shared" si="0"/>
        <v>0</v>
      </c>
      <c r="R149" s="44">
        <f t="shared" si="1"/>
        <v>0</v>
      </c>
      <c r="S149" s="45">
        <f t="shared" si="2"/>
        <v>0</v>
      </c>
      <c r="T149" s="46">
        <f>IF((L149&gt;0)*AND(L150&gt;0),"BŁĄD - Wprowadzono dwie wartości",IF((L149=0)*AND(L150=0),"Wprowadź kwotę dla oferowanego materiału",IF((L150&lt;&gt;0)*AND(K150=0),"Uzupełnij pola SYMBOL/PRODUCENT dla zamiennika",IF((L150=0)*AND(K150&lt;&gt;0),"cena dla niewłaściwego PRODUCENTA",IF((K150&lt;&gt;0)*AND(L150&lt;&gt;0)*AND(J150=0),"Uzupełnij pole PRODUCENT dla zamiennika","OK")))))</f>
        <v>0</v>
      </c>
      <c r="U149" s="46"/>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1:256" ht="15" customHeight="1">
      <c r="A150" s="31">
        <v>146</v>
      </c>
      <c r="B150" s="32" t="s">
        <v>517</v>
      </c>
      <c r="C150" s="32" t="s">
        <v>518</v>
      </c>
      <c r="D150" s="32" t="s">
        <v>512</v>
      </c>
      <c r="E150" s="50">
        <v>8</v>
      </c>
      <c r="F150" s="35" t="s">
        <v>24</v>
      </c>
      <c r="G150" s="34" t="s">
        <v>513</v>
      </c>
      <c r="H150" s="53" t="s">
        <v>514</v>
      </c>
      <c r="I150" s="51" t="s">
        <v>515</v>
      </c>
      <c r="J150" s="58"/>
      <c r="K150" s="52"/>
      <c r="L150" s="39">
        <v>0</v>
      </c>
      <c r="M150" s="38"/>
      <c r="N150" s="47" t="s">
        <v>33</v>
      </c>
      <c r="O150" s="41"/>
      <c r="P150" s="42"/>
      <c r="Q150" s="43">
        <f t="shared" si="0"/>
        <v>0</v>
      </c>
      <c r="R150" s="44">
        <f t="shared" si="1"/>
        <v>0</v>
      </c>
      <c r="S150" s="45">
        <f t="shared" si="2"/>
        <v>0</v>
      </c>
      <c r="T150" s="46"/>
      <c r="U150" s="46"/>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1:256" ht="15" customHeight="1">
      <c r="A151" s="31">
        <v>147</v>
      </c>
      <c r="B151" s="54" t="s">
        <v>519</v>
      </c>
      <c r="C151" s="32" t="s">
        <v>520</v>
      </c>
      <c r="D151" s="32" t="s">
        <v>521</v>
      </c>
      <c r="E151" s="31">
        <v>8</v>
      </c>
      <c r="F151" s="35" t="s">
        <v>522</v>
      </c>
      <c r="G151" s="34" t="s">
        <v>513</v>
      </c>
      <c r="H151" s="53" t="s">
        <v>523</v>
      </c>
      <c r="I151" s="51" t="s">
        <v>515</v>
      </c>
      <c r="J151" s="52" t="s">
        <v>524</v>
      </c>
      <c r="K151" s="52" t="s">
        <v>525</v>
      </c>
      <c r="L151" s="39">
        <v>0</v>
      </c>
      <c r="M151" s="38"/>
      <c r="N151" s="47" t="s">
        <v>30</v>
      </c>
      <c r="O151" s="41">
        <v>95</v>
      </c>
      <c r="P151" s="42">
        <v>1</v>
      </c>
      <c r="Q151" s="43">
        <f t="shared" si="0"/>
        <v>0</v>
      </c>
      <c r="R151" s="44">
        <f t="shared" si="1"/>
        <v>0</v>
      </c>
      <c r="S151" s="45">
        <f t="shared" si="2"/>
        <v>0</v>
      </c>
      <c r="T151" s="46">
        <f>IF((L151&gt;0)*AND(L152&gt;0),"BŁĄD - Wprowadzono dwie wartości",IF((L151=0)*AND(L152=0),"Wprowadź kwotę dla oferowanego materiału",IF((L152&lt;&gt;0)*AND(K152=0),"Uzupełnij pola SYMBOL/PRODUCENT dla zamiennika",IF((L152=0)*AND(K152&lt;&gt;0),"cena dla niewłaściwego PRODUCENTA",IF((K152&lt;&gt;0)*AND(L152&lt;&gt;0)*AND(J152=0),"Uzupełnij pole PRODUCENT dla zamiennika","OK")))))</f>
        <v>0</v>
      </c>
      <c r="U151" s="46"/>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1:256" ht="15" customHeight="1">
      <c r="A152" s="31">
        <v>148</v>
      </c>
      <c r="B152" s="54" t="s">
        <v>526</v>
      </c>
      <c r="C152" s="32" t="s">
        <v>527</v>
      </c>
      <c r="D152" s="32" t="s">
        <v>521</v>
      </c>
      <c r="E152" s="31">
        <v>8</v>
      </c>
      <c r="F152" s="35" t="s">
        <v>522</v>
      </c>
      <c r="G152" s="34" t="s">
        <v>513</v>
      </c>
      <c r="H152" s="53" t="s">
        <v>528</v>
      </c>
      <c r="I152" s="51" t="s">
        <v>515</v>
      </c>
      <c r="J152" s="52"/>
      <c r="K152" s="52"/>
      <c r="L152" s="39">
        <v>0</v>
      </c>
      <c r="M152" s="38"/>
      <c r="N152" s="47" t="s">
        <v>33</v>
      </c>
      <c r="O152" s="41"/>
      <c r="P152" s="42"/>
      <c r="Q152" s="43">
        <f t="shared" si="0"/>
        <v>0</v>
      </c>
      <c r="R152" s="44">
        <f t="shared" si="1"/>
        <v>0</v>
      </c>
      <c r="S152" s="45">
        <f t="shared" si="2"/>
        <v>0</v>
      </c>
      <c r="T152" s="46"/>
      <c r="U152" s="46"/>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1:256" ht="15" customHeight="1">
      <c r="A153" s="31">
        <v>149</v>
      </c>
      <c r="B153" s="54" t="s">
        <v>529</v>
      </c>
      <c r="C153" s="32" t="s">
        <v>530</v>
      </c>
      <c r="D153" s="32" t="s">
        <v>531</v>
      </c>
      <c r="E153" s="31">
        <v>8</v>
      </c>
      <c r="F153" s="35" t="s">
        <v>522</v>
      </c>
      <c r="G153" s="34" t="s">
        <v>513</v>
      </c>
      <c r="H153" s="53" t="s">
        <v>532</v>
      </c>
      <c r="I153" s="51" t="s">
        <v>515</v>
      </c>
      <c r="J153" s="52" t="s">
        <v>524</v>
      </c>
      <c r="K153" s="52" t="s">
        <v>533</v>
      </c>
      <c r="L153" s="39">
        <v>0</v>
      </c>
      <c r="M153" s="38"/>
      <c r="N153" s="47" t="s">
        <v>30</v>
      </c>
      <c r="O153" s="41">
        <v>105</v>
      </c>
      <c r="P153" s="42">
        <v>1</v>
      </c>
      <c r="Q153" s="43">
        <f t="shared" si="0"/>
        <v>0</v>
      </c>
      <c r="R153" s="44">
        <f t="shared" si="1"/>
        <v>0</v>
      </c>
      <c r="S153" s="45">
        <f t="shared" si="2"/>
        <v>0</v>
      </c>
      <c r="T153" s="46">
        <f>IF((L153&gt;0)*AND(L154&gt;0),"BŁĄD - Wprowadzono dwie wartości",IF((L153=0)*AND(L154=0),"Wprowadź kwotę dla oferowanego materiału",IF((L154&lt;&gt;0)*AND(K154=0),"Uzupełnij pola SYMBOL/PRODUCENT dla zamiennika",IF((L154=0)*AND(K154&lt;&gt;0),"cena dla niewłaściwego PRODUCENTA",IF((K154&lt;&gt;0)*AND(L154&lt;&gt;0)*AND(J154=0),"Uzupełnij pole PRODUCENT dla zamiennika","OK")))))</f>
        <v>0</v>
      </c>
      <c r="U153" s="46"/>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1:256" ht="15" customHeight="1">
      <c r="A154" s="31">
        <v>150</v>
      </c>
      <c r="B154" s="54" t="s">
        <v>534</v>
      </c>
      <c r="C154" s="32" t="s">
        <v>535</v>
      </c>
      <c r="D154" s="32" t="s">
        <v>531</v>
      </c>
      <c r="E154" s="31">
        <v>8</v>
      </c>
      <c r="F154" s="35" t="s">
        <v>522</v>
      </c>
      <c r="G154" s="34" t="s">
        <v>513</v>
      </c>
      <c r="H154" s="53" t="s">
        <v>536</v>
      </c>
      <c r="I154" s="51" t="s">
        <v>515</v>
      </c>
      <c r="J154" s="52"/>
      <c r="K154" s="52"/>
      <c r="L154" s="39">
        <v>0</v>
      </c>
      <c r="M154" s="38"/>
      <c r="N154" s="47" t="s">
        <v>33</v>
      </c>
      <c r="O154" s="41"/>
      <c r="P154" s="42"/>
      <c r="Q154" s="43">
        <f t="shared" si="0"/>
        <v>0</v>
      </c>
      <c r="R154" s="44">
        <f t="shared" si="1"/>
        <v>0</v>
      </c>
      <c r="S154" s="45">
        <f t="shared" si="2"/>
        <v>0</v>
      </c>
      <c r="T154" s="46"/>
      <c r="U154" s="46"/>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1:256" ht="15" customHeight="1">
      <c r="A155" s="31">
        <v>151</v>
      </c>
      <c r="B155" s="54" t="s">
        <v>537</v>
      </c>
      <c r="C155" s="32" t="s">
        <v>538</v>
      </c>
      <c r="D155" s="32" t="s">
        <v>539</v>
      </c>
      <c r="E155" s="31">
        <v>8</v>
      </c>
      <c r="F155" s="35" t="s">
        <v>24</v>
      </c>
      <c r="G155" s="34" t="s">
        <v>513</v>
      </c>
      <c r="H155" s="53" t="s">
        <v>540</v>
      </c>
      <c r="I155" s="51" t="s">
        <v>541</v>
      </c>
      <c r="J155" s="52" t="s">
        <v>542</v>
      </c>
      <c r="K155" s="52" t="s">
        <v>543</v>
      </c>
      <c r="L155" s="39">
        <v>0</v>
      </c>
      <c r="M155" s="38"/>
      <c r="N155" s="47" t="s">
        <v>30</v>
      </c>
      <c r="O155" s="41">
        <v>1</v>
      </c>
      <c r="P155" s="42">
        <v>3</v>
      </c>
      <c r="Q155" s="43">
        <f t="shared" si="0"/>
        <v>0</v>
      </c>
      <c r="R155" s="44">
        <f t="shared" si="1"/>
        <v>0</v>
      </c>
      <c r="S155" s="45">
        <f t="shared" si="2"/>
        <v>0</v>
      </c>
      <c r="T155" s="46">
        <f>IF((L155&gt;0)*AND(L156&gt;0),"BŁĄD - Wprowadzono dwie wartości",IF((L155=0)*AND(L156=0),"Wprowadź kwotę dla oferowanego materiału",IF((L156&lt;&gt;0)*AND(K156=0),"Uzupełnij pola SYMBOL/PRODUCENT dla zamiennika",IF((L156=0)*AND(K156&lt;&gt;0),"cena dla niewłaściwego PRODUCENTA",IF((K156&lt;&gt;0)*AND(L156&lt;&gt;0)*AND(J156=0),"Uzupełnij pole PRODUCENT dla zamiennika","OK")))))</f>
        <v>0</v>
      </c>
      <c r="U155" s="46"/>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1:256" ht="15" customHeight="1">
      <c r="A156" s="31">
        <v>152</v>
      </c>
      <c r="B156" s="54" t="s">
        <v>544</v>
      </c>
      <c r="C156" s="32" t="s">
        <v>545</v>
      </c>
      <c r="D156" s="32" t="s">
        <v>539</v>
      </c>
      <c r="E156" s="31">
        <v>8</v>
      </c>
      <c r="F156" s="35" t="s">
        <v>24</v>
      </c>
      <c r="G156" s="34" t="s">
        <v>513</v>
      </c>
      <c r="H156" s="53" t="s">
        <v>540</v>
      </c>
      <c r="I156" s="51"/>
      <c r="J156" s="52"/>
      <c r="K156" s="52"/>
      <c r="L156" s="39">
        <v>0</v>
      </c>
      <c r="M156" s="38"/>
      <c r="N156" s="47" t="s">
        <v>33</v>
      </c>
      <c r="O156" s="41"/>
      <c r="P156" s="42"/>
      <c r="Q156" s="43">
        <f t="shared" si="0"/>
        <v>0</v>
      </c>
      <c r="R156" s="44">
        <f t="shared" si="1"/>
        <v>0</v>
      </c>
      <c r="S156" s="45">
        <f t="shared" si="2"/>
        <v>0</v>
      </c>
      <c r="T156" s="46"/>
      <c r="U156" s="4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1:256" ht="15" customHeight="1">
      <c r="A157" s="31">
        <v>153</v>
      </c>
      <c r="B157" s="54" t="s">
        <v>546</v>
      </c>
      <c r="C157" s="32" t="s">
        <v>547</v>
      </c>
      <c r="D157" s="32" t="s">
        <v>548</v>
      </c>
      <c r="E157" s="31">
        <v>8</v>
      </c>
      <c r="F157" s="35" t="s">
        <v>24</v>
      </c>
      <c r="G157" s="34" t="s">
        <v>513</v>
      </c>
      <c r="H157" s="53" t="s">
        <v>540</v>
      </c>
      <c r="I157" s="51" t="s">
        <v>549</v>
      </c>
      <c r="J157" s="52" t="s">
        <v>542</v>
      </c>
      <c r="K157" s="52" t="s">
        <v>550</v>
      </c>
      <c r="L157" s="39">
        <v>0</v>
      </c>
      <c r="M157" s="38"/>
      <c r="N157" s="47" t="s">
        <v>30</v>
      </c>
      <c r="O157" s="41">
        <v>1</v>
      </c>
      <c r="P157" s="42">
        <v>3</v>
      </c>
      <c r="Q157" s="43">
        <f t="shared" si="0"/>
        <v>0</v>
      </c>
      <c r="R157" s="44">
        <f t="shared" si="1"/>
        <v>0</v>
      </c>
      <c r="S157" s="45">
        <f t="shared" si="2"/>
        <v>0</v>
      </c>
      <c r="T157" s="46">
        <f>IF((L157&gt;0)*AND(L158&gt;0),"BŁĄD - Wprowadzono dwie wartości",IF((L157=0)*AND(L158=0),"Wprowadź kwotę dla oferowanego materiału",IF((L158&lt;&gt;0)*AND(K158=0),"Uzupełnij pola SYMBOL/PRODUCENT dla zamiennika",IF((L158=0)*AND(K158&lt;&gt;0),"cena dla niewłaściwego PRODUCENTA",IF((K158&lt;&gt;0)*AND(L158&lt;&gt;0)*AND(J158=0),"Uzupełnij pole PRODUCENT dla zamiennika","OK")))))</f>
        <v>0</v>
      </c>
      <c r="U157" s="46"/>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1:256" ht="15" customHeight="1">
      <c r="A158" s="31">
        <v>154</v>
      </c>
      <c r="B158" s="54" t="s">
        <v>551</v>
      </c>
      <c r="C158" s="32" t="s">
        <v>552</v>
      </c>
      <c r="D158" s="32" t="s">
        <v>548</v>
      </c>
      <c r="E158" s="31">
        <v>8</v>
      </c>
      <c r="F158" s="35" t="s">
        <v>24</v>
      </c>
      <c r="G158" s="34" t="s">
        <v>513</v>
      </c>
      <c r="H158" s="53" t="s">
        <v>540</v>
      </c>
      <c r="I158" s="51"/>
      <c r="J158" s="52"/>
      <c r="K158" s="52"/>
      <c r="L158" s="39">
        <v>0</v>
      </c>
      <c r="M158" s="38"/>
      <c r="N158" s="47" t="s">
        <v>33</v>
      </c>
      <c r="O158" s="41"/>
      <c r="P158" s="42"/>
      <c r="Q158" s="43">
        <f t="shared" si="0"/>
        <v>0</v>
      </c>
      <c r="R158" s="44">
        <f t="shared" si="1"/>
        <v>0</v>
      </c>
      <c r="S158" s="45">
        <f t="shared" si="2"/>
        <v>0</v>
      </c>
      <c r="T158" s="46"/>
      <c r="U158" s="46"/>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row>
    <row r="159" spans="1:256" ht="15" customHeight="1">
      <c r="A159" s="31">
        <v>155</v>
      </c>
      <c r="B159" s="54" t="s">
        <v>553</v>
      </c>
      <c r="C159" s="32" t="s">
        <v>554</v>
      </c>
      <c r="D159" s="32" t="s">
        <v>555</v>
      </c>
      <c r="E159" s="31">
        <v>8</v>
      </c>
      <c r="F159" s="35" t="s">
        <v>24</v>
      </c>
      <c r="G159" s="34" t="s">
        <v>513</v>
      </c>
      <c r="H159" s="53" t="s">
        <v>540</v>
      </c>
      <c r="I159" s="51" t="s">
        <v>541</v>
      </c>
      <c r="J159" s="52" t="s">
        <v>542</v>
      </c>
      <c r="K159" s="52" t="s">
        <v>556</v>
      </c>
      <c r="L159" s="39">
        <v>0</v>
      </c>
      <c r="M159" s="38"/>
      <c r="N159" s="47" t="s">
        <v>30</v>
      </c>
      <c r="O159" s="41">
        <v>1</v>
      </c>
      <c r="P159" s="42">
        <v>3</v>
      </c>
      <c r="Q159" s="43">
        <f t="shared" si="0"/>
        <v>0</v>
      </c>
      <c r="R159" s="44">
        <f t="shared" si="1"/>
        <v>0</v>
      </c>
      <c r="S159" s="45">
        <f t="shared" si="2"/>
        <v>0</v>
      </c>
      <c r="T159" s="46">
        <f>IF((L159&gt;0)*AND(L160&gt;0),"BŁĄD - Wprowadzono dwie wartości",IF((L159=0)*AND(L160=0),"Wprowadź kwotę dla oferowanego materiału",IF((L160&lt;&gt;0)*AND(K160=0),"Uzupełnij pola SYMBOL/PRODUCENT dla zamiennika",IF((L160=0)*AND(K160&lt;&gt;0),"cena dla niewłaściwego PRODUCENTA",IF((K160&lt;&gt;0)*AND(L160&lt;&gt;0)*AND(J160=0),"Uzupełnij pole PRODUCENT dla zamiennika","OK")))))</f>
        <v>0</v>
      </c>
      <c r="U159" s="46"/>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row>
    <row r="160" spans="1:256" ht="15" customHeight="1">
      <c r="A160" s="31">
        <v>156</v>
      </c>
      <c r="B160" s="54" t="s">
        <v>557</v>
      </c>
      <c r="C160" s="32" t="s">
        <v>558</v>
      </c>
      <c r="D160" s="32" t="s">
        <v>555</v>
      </c>
      <c r="E160" s="31">
        <v>8</v>
      </c>
      <c r="F160" s="35" t="s">
        <v>24</v>
      </c>
      <c r="G160" s="34" t="s">
        <v>513</v>
      </c>
      <c r="H160" s="53" t="s">
        <v>540</v>
      </c>
      <c r="I160" s="51"/>
      <c r="J160" s="52"/>
      <c r="K160" s="52"/>
      <c r="L160" s="39">
        <v>0</v>
      </c>
      <c r="M160" s="38"/>
      <c r="N160" s="47" t="s">
        <v>33</v>
      </c>
      <c r="O160" s="41"/>
      <c r="P160" s="42"/>
      <c r="Q160" s="43">
        <f t="shared" si="0"/>
        <v>0</v>
      </c>
      <c r="R160" s="44">
        <f t="shared" si="1"/>
        <v>0</v>
      </c>
      <c r="S160" s="45">
        <f t="shared" si="2"/>
        <v>0</v>
      </c>
      <c r="T160" s="46"/>
      <c r="U160" s="46"/>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row>
    <row r="161" spans="1:256" ht="15" customHeight="1">
      <c r="A161" s="31">
        <v>157</v>
      </c>
      <c r="B161" s="54" t="s">
        <v>559</v>
      </c>
      <c r="C161" s="32" t="s">
        <v>560</v>
      </c>
      <c r="D161" s="32" t="s">
        <v>561</v>
      </c>
      <c r="E161" s="31">
        <v>8</v>
      </c>
      <c r="F161" s="35" t="s">
        <v>166</v>
      </c>
      <c r="G161" s="34" t="s">
        <v>513</v>
      </c>
      <c r="H161" s="53" t="s">
        <v>562</v>
      </c>
      <c r="I161" s="51" t="s">
        <v>515</v>
      </c>
      <c r="J161" s="52" t="s">
        <v>524</v>
      </c>
      <c r="K161" s="52" t="s">
        <v>563</v>
      </c>
      <c r="L161" s="39">
        <v>0</v>
      </c>
      <c r="M161" s="38"/>
      <c r="N161" s="47" t="s">
        <v>30</v>
      </c>
      <c r="O161" s="41">
        <v>1</v>
      </c>
      <c r="P161" s="42">
        <v>3</v>
      </c>
      <c r="Q161" s="43">
        <f t="shared" si="0"/>
        <v>0</v>
      </c>
      <c r="R161" s="44">
        <f t="shared" si="1"/>
        <v>0</v>
      </c>
      <c r="S161" s="45">
        <f t="shared" si="2"/>
        <v>0</v>
      </c>
      <c r="T161" s="46">
        <f>IF((L161&gt;0)*AND(L162&gt;0),"BŁĄD - Wprowadzono dwie wartości",IF((L161=0)*AND(L162=0),"Wprowadź kwotę dla oferowanego materiału",IF((L162&lt;&gt;0)*AND(K162=0),"Uzupełnij pola SYMBOL/PRODUCENT dla zamiennika",IF((L162=0)*AND(K162&lt;&gt;0),"cena dla niewłaściwego PRODUCENTA",IF((K162&lt;&gt;0)*AND(L162&lt;&gt;0)*AND(J162=0),"Uzupełnij pole PRODUCENT dla zamiennika","OK")))))</f>
        <v>0</v>
      </c>
      <c r="U161" s="46"/>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row>
    <row r="162" spans="1:256" ht="15" customHeight="1">
      <c r="A162" s="31">
        <v>158</v>
      </c>
      <c r="B162" s="54" t="s">
        <v>564</v>
      </c>
      <c r="C162" s="32" t="s">
        <v>565</v>
      </c>
      <c r="D162" s="32" t="s">
        <v>561</v>
      </c>
      <c r="E162" s="31">
        <v>8</v>
      </c>
      <c r="F162" s="35" t="s">
        <v>166</v>
      </c>
      <c r="G162" s="34" t="s">
        <v>513</v>
      </c>
      <c r="H162" s="53" t="s">
        <v>566</v>
      </c>
      <c r="I162" s="51" t="s">
        <v>515</v>
      </c>
      <c r="J162" s="52"/>
      <c r="K162" s="52"/>
      <c r="L162" s="39">
        <v>0</v>
      </c>
      <c r="M162" s="38"/>
      <c r="N162" s="47" t="s">
        <v>33</v>
      </c>
      <c r="O162" s="41"/>
      <c r="P162" s="42"/>
      <c r="Q162" s="43">
        <f t="shared" si="0"/>
        <v>0</v>
      </c>
      <c r="R162" s="44">
        <f t="shared" si="1"/>
        <v>0</v>
      </c>
      <c r="S162" s="45">
        <f t="shared" si="2"/>
        <v>0</v>
      </c>
      <c r="T162" s="46"/>
      <c r="U162" s="46"/>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row>
    <row r="163" spans="1:256" ht="15" customHeight="1">
      <c r="A163" s="31">
        <v>159</v>
      </c>
      <c r="B163" s="54" t="s">
        <v>567</v>
      </c>
      <c r="C163" s="32" t="s">
        <v>568</v>
      </c>
      <c r="D163" s="32" t="s">
        <v>569</v>
      </c>
      <c r="E163" s="31">
        <v>8</v>
      </c>
      <c r="F163" s="35" t="s">
        <v>166</v>
      </c>
      <c r="G163" s="34" t="s">
        <v>513</v>
      </c>
      <c r="H163" s="53" t="s">
        <v>570</v>
      </c>
      <c r="I163" s="51" t="s">
        <v>515</v>
      </c>
      <c r="J163" s="52" t="s">
        <v>524</v>
      </c>
      <c r="K163" s="52" t="s">
        <v>571</v>
      </c>
      <c r="L163" s="39">
        <v>0</v>
      </c>
      <c r="M163" s="38"/>
      <c r="N163" s="47" t="s">
        <v>30</v>
      </c>
      <c r="O163" s="41">
        <v>245</v>
      </c>
      <c r="P163" s="42">
        <v>1</v>
      </c>
      <c r="Q163" s="43">
        <f t="shared" si="0"/>
        <v>0</v>
      </c>
      <c r="R163" s="44">
        <f t="shared" si="1"/>
        <v>0</v>
      </c>
      <c r="S163" s="45">
        <f t="shared" si="2"/>
        <v>0</v>
      </c>
      <c r="T163" s="46">
        <f>IF((L163&gt;0)*AND(L164&gt;0),"BŁĄD - Wprowadzono dwie wartości",IF((L163=0)*AND(L164=0),"Wprowadź kwotę dla oferowanego materiału",IF((L164&lt;&gt;0)*AND(K164=0),"Uzupełnij pola SYMBOL/PRODUCENT dla zamiennika",IF((L164=0)*AND(K164&lt;&gt;0),"cena dla niewłaściwego PRODUCENTA",IF((K164&lt;&gt;0)*AND(L164&lt;&gt;0)*AND(J164=0),"Uzupełnij pole PRODUCENT dla zamiennika","OK")))))</f>
        <v>0</v>
      </c>
      <c r="U163" s="46"/>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row>
    <row r="164" spans="1:256" ht="15" customHeight="1">
      <c r="A164" s="31">
        <v>160</v>
      </c>
      <c r="B164" s="54" t="s">
        <v>572</v>
      </c>
      <c r="C164" s="32" t="s">
        <v>573</v>
      </c>
      <c r="D164" s="32" t="s">
        <v>569</v>
      </c>
      <c r="E164" s="31">
        <v>8</v>
      </c>
      <c r="F164" s="35" t="s">
        <v>166</v>
      </c>
      <c r="G164" s="34" t="s">
        <v>513</v>
      </c>
      <c r="H164" s="53" t="s">
        <v>574</v>
      </c>
      <c r="I164" s="51" t="s">
        <v>515</v>
      </c>
      <c r="J164" s="52"/>
      <c r="K164" s="52"/>
      <c r="L164" s="39">
        <v>0</v>
      </c>
      <c r="M164" s="38"/>
      <c r="N164" s="47" t="s">
        <v>33</v>
      </c>
      <c r="O164" s="41"/>
      <c r="P164" s="42"/>
      <c r="Q164" s="43">
        <f t="shared" si="0"/>
        <v>0</v>
      </c>
      <c r="R164" s="44">
        <f t="shared" si="1"/>
        <v>0</v>
      </c>
      <c r="S164" s="45">
        <f t="shared" si="2"/>
        <v>0</v>
      </c>
      <c r="T164" s="46"/>
      <c r="U164" s="46"/>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row>
    <row r="165" spans="1:256" ht="20.25" customHeight="1">
      <c r="A165" s="31">
        <v>161</v>
      </c>
      <c r="B165" s="32" t="s">
        <v>575</v>
      </c>
      <c r="C165" s="33" t="s">
        <v>576</v>
      </c>
      <c r="D165" s="33" t="s">
        <v>577</v>
      </c>
      <c r="E165" s="31">
        <v>8</v>
      </c>
      <c r="F165" s="35" t="s">
        <v>24</v>
      </c>
      <c r="G165" s="34" t="s">
        <v>513</v>
      </c>
      <c r="H165" s="36" t="s">
        <v>578</v>
      </c>
      <c r="I165" s="37" t="s">
        <v>579</v>
      </c>
      <c r="J165" s="38" t="s">
        <v>580</v>
      </c>
      <c r="K165" s="38" t="s">
        <v>581</v>
      </c>
      <c r="L165" s="39">
        <v>0</v>
      </c>
      <c r="M165" s="38"/>
      <c r="N165" s="47" t="s">
        <v>30</v>
      </c>
      <c r="O165" s="41">
        <v>11</v>
      </c>
      <c r="P165" s="42">
        <v>3</v>
      </c>
      <c r="Q165" s="43">
        <f t="shared" si="0"/>
        <v>0</v>
      </c>
      <c r="R165" s="44">
        <f t="shared" si="1"/>
        <v>0</v>
      </c>
      <c r="S165" s="45">
        <f t="shared" si="2"/>
        <v>0</v>
      </c>
      <c r="T165" s="46">
        <f>IF((L165&gt;0)*AND(L166&gt;0),"BŁĄD - Wprowadzono dwie wartości",IF((L165=0)*AND(L166=0),"Wprowadź kwotę dla oferowanego materiału",IF((L166&lt;&gt;0)*AND(K166=0),"Uzupełnij pola SYMBOL/PRODUCENT dla zamiennika",IF((L166=0)*AND(K166&lt;&gt;0),"cena dla niewłaściwego PRODUCENTA",IF((K166&lt;&gt;0)*AND(L166&lt;&gt;0)*AND(J166=0),"Uzupełnij pole PRODUCENT dla zamiennika","OK")))))</f>
        <v>0</v>
      </c>
      <c r="U165" s="46"/>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row>
    <row r="166" spans="1:256" ht="20.25" customHeight="1">
      <c r="A166" s="31">
        <v>162</v>
      </c>
      <c r="B166" s="32" t="s">
        <v>582</v>
      </c>
      <c r="C166" s="33" t="s">
        <v>583</v>
      </c>
      <c r="D166" s="33" t="s">
        <v>577</v>
      </c>
      <c r="E166" s="31">
        <v>8</v>
      </c>
      <c r="F166" s="35" t="s">
        <v>24</v>
      </c>
      <c r="G166" s="34" t="s">
        <v>513</v>
      </c>
      <c r="H166" s="36" t="s">
        <v>578</v>
      </c>
      <c r="I166" s="37" t="s">
        <v>579</v>
      </c>
      <c r="J166" s="38"/>
      <c r="K166" s="38"/>
      <c r="L166" s="39">
        <v>0</v>
      </c>
      <c r="M166" s="38"/>
      <c r="N166" s="47" t="s">
        <v>33</v>
      </c>
      <c r="O166" s="41"/>
      <c r="P166" s="42"/>
      <c r="Q166" s="43">
        <f t="shared" si="0"/>
        <v>0</v>
      </c>
      <c r="R166" s="44">
        <f t="shared" si="1"/>
        <v>0</v>
      </c>
      <c r="S166" s="45">
        <f t="shared" si="2"/>
        <v>0</v>
      </c>
      <c r="T166" s="46"/>
      <c r="U166" s="4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row>
    <row r="167" spans="1:256" ht="15" customHeight="1">
      <c r="A167" s="31">
        <v>163</v>
      </c>
      <c r="B167" s="32" t="s">
        <v>584</v>
      </c>
      <c r="C167" s="32" t="s">
        <v>585</v>
      </c>
      <c r="D167" s="25" t="s">
        <v>586</v>
      </c>
      <c r="E167" s="31">
        <v>8</v>
      </c>
      <c r="F167" s="35" t="s">
        <v>24</v>
      </c>
      <c r="G167" s="34" t="s">
        <v>513</v>
      </c>
      <c r="H167" s="36" t="s">
        <v>587</v>
      </c>
      <c r="I167" s="37" t="s">
        <v>515</v>
      </c>
      <c r="J167" s="38" t="s">
        <v>516</v>
      </c>
      <c r="K167" s="58" t="s">
        <v>588</v>
      </c>
      <c r="L167" s="39">
        <v>0</v>
      </c>
      <c r="M167" s="38"/>
      <c r="N167" s="47" t="s">
        <v>30</v>
      </c>
      <c r="O167" s="41">
        <v>1</v>
      </c>
      <c r="P167" s="42">
        <v>3</v>
      </c>
      <c r="Q167" s="43">
        <f t="shared" si="0"/>
        <v>0</v>
      </c>
      <c r="R167" s="44">
        <f t="shared" si="1"/>
        <v>0</v>
      </c>
      <c r="S167" s="45">
        <f t="shared" si="2"/>
        <v>0</v>
      </c>
      <c r="T167" s="46">
        <f>IF((L167&gt;0)*AND(L168&gt;0),"BŁĄD - Wprowadzono dwie wartości",IF((L167=0)*AND(L168=0),"Wprowadź kwotę dla oferowanego materiału",IF((L168&lt;&gt;0)*AND(K168=0),"Uzupełnij pola SYMBOL/PRODUCENT dla zamiennika",IF((L168=0)*AND(K168&lt;&gt;0),"cena dla niewłaściwego PRODUCENTA",IF((K168&lt;&gt;0)*AND(L168&lt;&gt;0)*AND(J168=0),"Uzupełnij pole PRODUCENT dla zamiennika","OK")))))</f>
        <v>0</v>
      </c>
      <c r="U167" s="46"/>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row>
    <row r="168" spans="1:256" ht="15" customHeight="1">
      <c r="A168" s="31">
        <v>164</v>
      </c>
      <c r="B168" s="32" t="s">
        <v>589</v>
      </c>
      <c r="C168" s="32" t="s">
        <v>590</v>
      </c>
      <c r="D168" s="25" t="s">
        <v>586</v>
      </c>
      <c r="E168" s="31">
        <v>8</v>
      </c>
      <c r="F168" s="35" t="s">
        <v>24</v>
      </c>
      <c r="G168" s="34" t="s">
        <v>513</v>
      </c>
      <c r="H168" s="36" t="s">
        <v>587</v>
      </c>
      <c r="I168" s="37" t="s">
        <v>515</v>
      </c>
      <c r="J168" s="38"/>
      <c r="K168" s="58"/>
      <c r="L168" s="39">
        <v>0</v>
      </c>
      <c r="M168" s="38"/>
      <c r="N168" s="47" t="s">
        <v>33</v>
      </c>
      <c r="O168" s="41"/>
      <c r="P168" s="42"/>
      <c r="Q168" s="43">
        <f t="shared" si="0"/>
        <v>0</v>
      </c>
      <c r="R168" s="44">
        <f t="shared" si="1"/>
        <v>0</v>
      </c>
      <c r="S168" s="45">
        <f t="shared" si="2"/>
        <v>0</v>
      </c>
      <c r="T168" s="46"/>
      <c r="U168" s="46"/>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row>
    <row r="169" spans="1:256" ht="27" customHeight="1">
      <c r="A169" s="31">
        <v>165</v>
      </c>
      <c r="B169" s="32" t="s">
        <v>591</v>
      </c>
      <c r="C169" s="32" t="s">
        <v>592</v>
      </c>
      <c r="D169" s="25" t="s">
        <v>593</v>
      </c>
      <c r="E169" s="31">
        <v>8</v>
      </c>
      <c r="F169" s="35" t="s">
        <v>24</v>
      </c>
      <c r="G169" s="34" t="s">
        <v>513</v>
      </c>
      <c r="H169" s="36" t="s">
        <v>594</v>
      </c>
      <c r="I169" s="37" t="s">
        <v>515</v>
      </c>
      <c r="J169" s="38" t="s">
        <v>516</v>
      </c>
      <c r="K169" s="52" t="s">
        <v>595</v>
      </c>
      <c r="L169" s="39">
        <v>0</v>
      </c>
      <c r="M169" s="38"/>
      <c r="N169" s="47" t="s">
        <v>30</v>
      </c>
      <c r="O169" s="41">
        <v>1</v>
      </c>
      <c r="P169" s="42">
        <v>3</v>
      </c>
      <c r="Q169" s="43">
        <f t="shared" si="0"/>
        <v>0</v>
      </c>
      <c r="R169" s="44">
        <f t="shared" si="1"/>
        <v>0</v>
      </c>
      <c r="S169" s="45">
        <f t="shared" si="2"/>
        <v>0</v>
      </c>
      <c r="T169" s="46">
        <f>IF((L169&gt;0)*AND(L170&gt;0),"BŁĄD - Wprowadzono dwie wartości",IF((L169=0)*AND(L170=0),"Wprowadź kwotę dla oferowanego materiału",IF((L170&lt;&gt;0)*AND(K170=0),"Uzupełnij pola SYMBOL/PRODUCENT dla zamiennika",IF((L170=0)*AND(K170&lt;&gt;0),"cena dla niewłaściwego PRODUCENTA",IF((K170&lt;&gt;0)*AND(L170&lt;&gt;0)*AND(J170=0),"Uzupełnij pole PRODUCENT dla zamiennika","OK")))))</f>
        <v>0</v>
      </c>
      <c r="U169" s="46"/>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row>
    <row r="170" spans="1:256" ht="15" customHeight="1">
      <c r="A170" s="31">
        <v>166</v>
      </c>
      <c r="B170" s="32" t="s">
        <v>596</v>
      </c>
      <c r="C170" s="32" t="s">
        <v>597</v>
      </c>
      <c r="D170" s="25" t="s">
        <v>593</v>
      </c>
      <c r="E170" s="31">
        <v>8</v>
      </c>
      <c r="F170" s="35" t="s">
        <v>24</v>
      </c>
      <c r="G170" s="34" t="s">
        <v>513</v>
      </c>
      <c r="H170" s="36" t="s">
        <v>594</v>
      </c>
      <c r="I170" s="37" t="s">
        <v>515</v>
      </c>
      <c r="J170" s="38"/>
      <c r="K170" s="52"/>
      <c r="L170" s="39">
        <v>0</v>
      </c>
      <c r="M170" s="38"/>
      <c r="N170" s="47" t="s">
        <v>33</v>
      </c>
      <c r="O170" s="41"/>
      <c r="P170" s="42"/>
      <c r="Q170" s="43">
        <f t="shared" si="0"/>
        <v>0</v>
      </c>
      <c r="R170" s="44">
        <f t="shared" si="1"/>
        <v>0</v>
      </c>
      <c r="S170" s="45">
        <f t="shared" si="2"/>
        <v>0</v>
      </c>
      <c r="T170" s="46"/>
      <c r="U170" s="46"/>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row>
    <row r="171" spans="1:256" ht="15" customHeight="1">
      <c r="A171" s="31">
        <v>167</v>
      </c>
      <c r="B171" s="32" t="s">
        <v>598</v>
      </c>
      <c r="C171" s="32" t="s">
        <v>599</v>
      </c>
      <c r="D171" s="32" t="s">
        <v>600</v>
      </c>
      <c r="E171" s="50">
        <v>8</v>
      </c>
      <c r="F171" s="35" t="s">
        <v>24</v>
      </c>
      <c r="G171" s="34" t="s">
        <v>513</v>
      </c>
      <c r="H171" s="53" t="s">
        <v>601</v>
      </c>
      <c r="I171" s="51" t="s">
        <v>515</v>
      </c>
      <c r="J171" s="58" t="s">
        <v>516</v>
      </c>
      <c r="K171" s="52" t="s">
        <v>602</v>
      </c>
      <c r="L171" s="39">
        <v>0</v>
      </c>
      <c r="M171" s="38"/>
      <c r="N171" s="47" t="s">
        <v>30</v>
      </c>
      <c r="O171" s="41">
        <v>1</v>
      </c>
      <c r="P171" s="42">
        <v>3</v>
      </c>
      <c r="Q171" s="43">
        <f t="shared" si="0"/>
        <v>0</v>
      </c>
      <c r="R171" s="44">
        <f t="shared" si="1"/>
        <v>0</v>
      </c>
      <c r="S171" s="45">
        <f t="shared" si="2"/>
        <v>0</v>
      </c>
      <c r="T171" s="46">
        <f>IF((L171&gt;0)*AND(L172&gt;0),"BŁĄD - Wprowadzono dwie wartości",IF((L171=0)*AND(L172=0),"Wprowadź kwotę dla oferowanego materiału",IF((L172&lt;&gt;0)*AND(K172=0),"Uzupełnij pola SYMBOL/PRODUCENT dla zamiennika",IF((L172=0)*AND(K172&lt;&gt;0),"cena dla niewłaściwego PRODUCENTA",IF((K172&lt;&gt;0)*AND(L172&lt;&gt;0)*AND(J172=0),"Uzupełnij pole PRODUCENT dla zamiennika","OK")))))</f>
        <v>0</v>
      </c>
      <c r="U171" s="46"/>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row>
    <row r="172" spans="1:256" ht="15" customHeight="1">
      <c r="A172" s="31">
        <v>168</v>
      </c>
      <c r="B172" s="32" t="s">
        <v>603</v>
      </c>
      <c r="C172" s="32" t="s">
        <v>604</v>
      </c>
      <c r="D172" s="32" t="s">
        <v>600</v>
      </c>
      <c r="E172" s="50">
        <v>8</v>
      </c>
      <c r="F172" s="35" t="s">
        <v>24</v>
      </c>
      <c r="G172" s="34" t="s">
        <v>513</v>
      </c>
      <c r="H172" s="53" t="s">
        <v>601</v>
      </c>
      <c r="I172" s="51" t="s">
        <v>515</v>
      </c>
      <c r="J172" s="58"/>
      <c r="K172" s="52"/>
      <c r="L172" s="39">
        <v>0</v>
      </c>
      <c r="M172" s="38"/>
      <c r="N172" s="47" t="s">
        <v>33</v>
      </c>
      <c r="O172" s="41"/>
      <c r="P172" s="42"/>
      <c r="Q172" s="43">
        <f t="shared" si="0"/>
        <v>0</v>
      </c>
      <c r="R172" s="44">
        <f t="shared" si="1"/>
        <v>0</v>
      </c>
      <c r="S172" s="45">
        <f t="shared" si="2"/>
        <v>0</v>
      </c>
      <c r="T172" s="46"/>
      <c r="U172" s="46"/>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row>
    <row r="173" spans="1:256" ht="15" customHeight="1">
      <c r="A173" s="31">
        <v>169</v>
      </c>
      <c r="B173" s="54" t="s">
        <v>605</v>
      </c>
      <c r="C173" s="32" t="s">
        <v>606</v>
      </c>
      <c r="D173" s="32" t="s">
        <v>607</v>
      </c>
      <c r="E173" s="31">
        <v>8</v>
      </c>
      <c r="F173" s="35" t="s">
        <v>24</v>
      </c>
      <c r="G173" s="34" t="s">
        <v>513</v>
      </c>
      <c r="H173" s="53" t="s">
        <v>608</v>
      </c>
      <c r="I173" s="51" t="s">
        <v>515</v>
      </c>
      <c r="J173" s="52" t="s">
        <v>609</v>
      </c>
      <c r="K173" s="58" t="s">
        <v>610</v>
      </c>
      <c r="L173" s="39">
        <v>0</v>
      </c>
      <c r="M173" s="38"/>
      <c r="N173" s="47" t="s">
        <v>30</v>
      </c>
      <c r="O173" s="41">
        <v>1</v>
      </c>
      <c r="P173" s="42">
        <v>3</v>
      </c>
      <c r="Q173" s="43">
        <f t="shared" si="0"/>
        <v>0</v>
      </c>
      <c r="R173" s="44">
        <f t="shared" si="1"/>
        <v>0</v>
      </c>
      <c r="S173" s="45">
        <f t="shared" si="2"/>
        <v>0</v>
      </c>
      <c r="T173" s="46">
        <f>IF((L173&gt;0)*AND(L174&gt;0),"BŁĄD - Wprowadzono dwie wartości",IF((L173=0)*AND(L174=0),"Wprowadź kwotę dla oferowanego materiału",IF((L174&lt;&gt;0)*AND(K174=0),"Uzupełnij pola SYMBOL/PRODUCENT dla zamiennika",IF((L174=0)*AND(K174&lt;&gt;0),"cena dla niewłaściwego PRODUCENTA",IF((K174&lt;&gt;0)*AND(L174&lt;&gt;0)*AND(J174=0),"Uzupełnij pole PRODUCENT dla zamiennika","OK")))))</f>
        <v>0</v>
      </c>
      <c r="U173" s="46"/>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row>
    <row r="174" spans="1:256" ht="15" customHeight="1">
      <c r="A174" s="31">
        <v>170</v>
      </c>
      <c r="B174" s="54" t="s">
        <v>611</v>
      </c>
      <c r="C174" s="32" t="s">
        <v>612</v>
      </c>
      <c r="D174" s="32" t="s">
        <v>607</v>
      </c>
      <c r="E174" s="50">
        <v>8</v>
      </c>
      <c r="F174" s="35" t="s">
        <v>24</v>
      </c>
      <c r="G174" s="34" t="s">
        <v>513</v>
      </c>
      <c r="H174" s="53" t="s">
        <v>608</v>
      </c>
      <c r="I174" s="51" t="s">
        <v>515</v>
      </c>
      <c r="J174" s="52"/>
      <c r="K174" s="52"/>
      <c r="L174" s="39">
        <v>0</v>
      </c>
      <c r="M174" s="38"/>
      <c r="N174" s="47" t="s">
        <v>33</v>
      </c>
      <c r="O174" s="41"/>
      <c r="P174" s="42"/>
      <c r="Q174" s="43">
        <f t="shared" si="0"/>
        <v>0</v>
      </c>
      <c r="R174" s="44">
        <f t="shared" si="1"/>
        <v>0</v>
      </c>
      <c r="S174" s="45">
        <f t="shared" si="2"/>
        <v>0</v>
      </c>
      <c r="T174" s="46"/>
      <c r="U174" s="46"/>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row>
    <row r="175" spans="1:256" ht="15" customHeight="1">
      <c r="A175" s="31">
        <v>171</v>
      </c>
      <c r="B175" s="54" t="s">
        <v>613</v>
      </c>
      <c r="C175" s="32" t="s">
        <v>614</v>
      </c>
      <c r="D175" s="32" t="s">
        <v>615</v>
      </c>
      <c r="E175" s="31">
        <v>8</v>
      </c>
      <c r="F175" s="35" t="s">
        <v>37</v>
      </c>
      <c r="G175" s="34" t="s">
        <v>513</v>
      </c>
      <c r="H175" s="53" t="s">
        <v>608</v>
      </c>
      <c r="I175" s="51" t="s">
        <v>515</v>
      </c>
      <c r="J175" s="52" t="s">
        <v>609</v>
      </c>
      <c r="K175" s="58" t="s">
        <v>616</v>
      </c>
      <c r="L175" s="39">
        <v>0</v>
      </c>
      <c r="M175" s="38"/>
      <c r="N175" s="47" t="s">
        <v>30</v>
      </c>
      <c r="O175" s="41">
        <v>131</v>
      </c>
      <c r="P175" s="42">
        <v>1</v>
      </c>
      <c r="Q175" s="43">
        <f t="shared" si="0"/>
        <v>0</v>
      </c>
      <c r="R175" s="44">
        <f t="shared" si="1"/>
        <v>0</v>
      </c>
      <c r="S175" s="45">
        <f t="shared" si="2"/>
        <v>0</v>
      </c>
      <c r="T175" s="46">
        <f>IF((L175&gt;0)*AND(L176&gt;0),"BŁĄD - Wprowadzono dwie wartości",IF((L175=0)*AND(L176=0),"Wprowadź kwotę dla oferowanego materiału",IF((L176&lt;&gt;0)*AND(K176=0),"Uzupełnij pola SYMBOL/PRODUCENT dla zamiennika",IF((L176=0)*AND(K176&lt;&gt;0),"cena dla niewłaściwego PRODUCENTA",IF((K176&lt;&gt;0)*AND(L176&lt;&gt;0)*AND(J176=0),"Uzupełnij pole PRODUCENT dla zamiennika","OK")))))</f>
        <v>0</v>
      </c>
      <c r="U175" s="46"/>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row>
    <row r="176" spans="1:256" ht="15" customHeight="1">
      <c r="A176" s="31">
        <v>172</v>
      </c>
      <c r="B176" s="54" t="s">
        <v>617</v>
      </c>
      <c r="C176" s="32" t="s">
        <v>618</v>
      </c>
      <c r="D176" s="32" t="s">
        <v>615</v>
      </c>
      <c r="E176" s="31">
        <v>8</v>
      </c>
      <c r="F176" s="35" t="s">
        <v>37</v>
      </c>
      <c r="G176" s="34" t="s">
        <v>513</v>
      </c>
      <c r="H176" s="53" t="s">
        <v>608</v>
      </c>
      <c r="I176" s="51" t="s">
        <v>515</v>
      </c>
      <c r="J176" s="52"/>
      <c r="K176" s="52"/>
      <c r="L176" s="39">
        <v>0</v>
      </c>
      <c r="M176" s="38"/>
      <c r="N176" s="47" t="s">
        <v>33</v>
      </c>
      <c r="O176" s="41"/>
      <c r="P176" s="42"/>
      <c r="Q176" s="43">
        <f t="shared" si="0"/>
        <v>0</v>
      </c>
      <c r="R176" s="44">
        <f t="shared" si="1"/>
        <v>0</v>
      </c>
      <c r="S176" s="45">
        <f t="shared" si="2"/>
        <v>0</v>
      </c>
      <c r="T176" s="46"/>
      <c r="U176" s="4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row>
    <row r="177" spans="1:256" ht="15" customHeight="1">
      <c r="A177" s="31">
        <v>173</v>
      </c>
      <c r="B177" s="54" t="s">
        <v>619</v>
      </c>
      <c r="C177" s="32" t="s">
        <v>620</v>
      </c>
      <c r="D177" s="32" t="s">
        <v>621</v>
      </c>
      <c r="E177" s="31">
        <v>8</v>
      </c>
      <c r="F177" s="35" t="s">
        <v>174</v>
      </c>
      <c r="G177" s="34" t="s">
        <v>513</v>
      </c>
      <c r="H177" s="53" t="s">
        <v>622</v>
      </c>
      <c r="I177" s="51" t="s">
        <v>515</v>
      </c>
      <c r="J177" s="52" t="s">
        <v>524</v>
      </c>
      <c r="K177" s="52" t="s">
        <v>623</v>
      </c>
      <c r="L177" s="39">
        <v>0</v>
      </c>
      <c r="M177" s="38"/>
      <c r="N177" s="47" t="s">
        <v>30</v>
      </c>
      <c r="O177" s="41">
        <v>1265</v>
      </c>
      <c r="P177" s="42">
        <v>1</v>
      </c>
      <c r="Q177" s="43">
        <f t="shared" si="0"/>
        <v>0</v>
      </c>
      <c r="R177" s="44">
        <f t="shared" si="1"/>
        <v>0</v>
      </c>
      <c r="S177" s="45">
        <f t="shared" si="2"/>
        <v>0</v>
      </c>
      <c r="T177" s="46">
        <f>IF((L177&gt;0)*AND(L178&gt;0),"BŁĄD - Wprowadzono dwie wartości",IF((L177=0)*AND(L178=0),"Wprowadź kwotę dla oferowanego materiału",IF((L178&lt;&gt;0)*AND(K178=0),"Uzupełnij pola SYMBOL/PRODUCENT dla zamiennika",IF((L178=0)*AND(K178&lt;&gt;0),"cena dla niewłaściwego PRODUCENTA",IF((K178&lt;&gt;0)*AND(L178&lt;&gt;0)*AND(J178=0),"Uzupełnij pole PRODUCENT dla zamiennika","OK")))))</f>
        <v>0</v>
      </c>
      <c r="U177" s="46"/>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row>
    <row r="178" spans="1:256" ht="15" customHeight="1">
      <c r="A178" s="31">
        <v>174</v>
      </c>
      <c r="B178" s="54" t="s">
        <v>624</v>
      </c>
      <c r="C178" s="32" t="s">
        <v>625</v>
      </c>
      <c r="D178" s="32" t="s">
        <v>621</v>
      </c>
      <c r="E178" s="31">
        <v>8</v>
      </c>
      <c r="F178" s="35" t="s">
        <v>174</v>
      </c>
      <c r="G178" s="34" t="s">
        <v>513</v>
      </c>
      <c r="H178" s="53" t="s">
        <v>626</v>
      </c>
      <c r="I178" s="51" t="s">
        <v>515</v>
      </c>
      <c r="J178" s="52"/>
      <c r="K178" s="52"/>
      <c r="L178" s="39">
        <v>0</v>
      </c>
      <c r="M178" s="38"/>
      <c r="N178" s="47" t="s">
        <v>33</v>
      </c>
      <c r="O178" s="41"/>
      <c r="P178" s="42"/>
      <c r="Q178" s="43">
        <f t="shared" si="0"/>
        <v>0</v>
      </c>
      <c r="R178" s="44">
        <f t="shared" si="1"/>
        <v>0</v>
      </c>
      <c r="S178" s="45">
        <f t="shared" si="2"/>
        <v>0</v>
      </c>
      <c r="T178" s="46"/>
      <c r="U178" s="46"/>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row>
    <row r="179" spans="1:256" ht="15" customHeight="1">
      <c r="A179" s="31">
        <v>175</v>
      </c>
      <c r="B179" s="54" t="s">
        <v>627</v>
      </c>
      <c r="C179" s="32" t="s">
        <v>628</v>
      </c>
      <c r="D179" s="32" t="s">
        <v>629</v>
      </c>
      <c r="E179" s="31">
        <v>8</v>
      </c>
      <c r="F179" s="35" t="s">
        <v>174</v>
      </c>
      <c r="G179" s="34" t="s">
        <v>513</v>
      </c>
      <c r="H179" s="53" t="s">
        <v>630</v>
      </c>
      <c r="I179" s="51" t="s">
        <v>515</v>
      </c>
      <c r="J179" s="52" t="s">
        <v>524</v>
      </c>
      <c r="K179" s="52" t="s">
        <v>631</v>
      </c>
      <c r="L179" s="39">
        <v>0</v>
      </c>
      <c r="M179" s="38"/>
      <c r="N179" s="47" t="s">
        <v>30</v>
      </c>
      <c r="O179" s="41">
        <v>24</v>
      </c>
      <c r="P179" s="42">
        <v>1</v>
      </c>
      <c r="Q179" s="43">
        <f t="shared" si="0"/>
        <v>0</v>
      </c>
      <c r="R179" s="44">
        <f t="shared" si="1"/>
        <v>0</v>
      </c>
      <c r="S179" s="45">
        <f t="shared" si="2"/>
        <v>0</v>
      </c>
      <c r="T179" s="46">
        <f>IF((L179&gt;0)*AND(L180&gt;0),"BŁĄD - Wprowadzono dwie wartości",IF((L179=0)*AND(L180=0),"Wprowadź kwotę dla oferowanego materiału",IF((L180&lt;&gt;0)*AND(K180=0),"Uzupełnij pola SYMBOL/PRODUCENT dla zamiennika",IF((L180=0)*AND(K180&lt;&gt;0),"cena dla niewłaściwego PRODUCENTA",IF((K180&lt;&gt;0)*AND(L180&lt;&gt;0)*AND(J180=0),"Uzupełnij pole PRODUCENT dla zamiennika","OK")))))</f>
        <v>0</v>
      </c>
      <c r="U179" s="46"/>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row>
    <row r="180" spans="1:256" ht="15" customHeight="1">
      <c r="A180" s="31">
        <v>176</v>
      </c>
      <c r="B180" s="54" t="s">
        <v>632</v>
      </c>
      <c r="C180" s="32" t="s">
        <v>633</v>
      </c>
      <c r="D180" s="32" t="s">
        <v>629</v>
      </c>
      <c r="E180" s="31">
        <v>8</v>
      </c>
      <c r="F180" s="35" t="s">
        <v>174</v>
      </c>
      <c r="G180" s="34" t="s">
        <v>513</v>
      </c>
      <c r="H180" s="53" t="s">
        <v>634</v>
      </c>
      <c r="I180" s="51" t="s">
        <v>515</v>
      </c>
      <c r="J180" s="52"/>
      <c r="K180" s="52"/>
      <c r="L180" s="39">
        <v>0</v>
      </c>
      <c r="M180" s="38"/>
      <c r="N180" s="47" t="s">
        <v>33</v>
      </c>
      <c r="O180" s="41"/>
      <c r="P180" s="42"/>
      <c r="Q180" s="43">
        <f t="shared" si="0"/>
        <v>0</v>
      </c>
      <c r="R180" s="44">
        <f t="shared" si="1"/>
        <v>0</v>
      </c>
      <c r="S180" s="45">
        <f t="shared" si="2"/>
        <v>0</v>
      </c>
      <c r="T180" s="46"/>
      <c r="U180" s="46"/>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row>
    <row r="181" spans="1:256" ht="20.25" customHeight="1">
      <c r="A181" s="31">
        <v>177</v>
      </c>
      <c r="B181" s="32" t="s">
        <v>635</v>
      </c>
      <c r="C181" s="32" t="s">
        <v>636</v>
      </c>
      <c r="D181" s="33" t="s">
        <v>637</v>
      </c>
      <c r="E181" s="34" t="s">
        <v>638</v>
      </c>
      <c r="F181" s="48" t="s">
        <v>24</v>
      </c>
      <c r="G181" s="34" t="s">
        <v>639</v>
      </c>
      <c r="H181" s="36" t="s">
        <v>640</v>
      </c>
      <c r="I181" s="37" t="s">
        <v>641</v>
      </c>
      <c r="J181" s="38" t="s">
        <v>28</v>
      </c>
      <c r="K181" s="38" t="s">
        <v>642</v>
      </c>
      <c r="L181" s="39">
        <v>0</v>
      </c>
      <c r="M181" s="38"/>
      <c r="N181" s="47" t="s">
        <v>30</v>
      </c>
      <c r="O181" s="41">
        <v>11</v>
      </c>
      <c r="P181" s="42">
        <v>2</v>
      </c>
      <c r="Q181" s="43">
        <f t="shared" si="0"/>
        <v>0</v>
      </c>
      <c r="R181" s="44">
        <f t="shared" si="1"/>
        <v>0</v>
      </c>
      <c r="S181" s="45">
        <f t="shared" si="2"/>
        <v>0</v>
      </c>
      <c r="T181" s="46">
        <f>IF((L181&gt;0)*AND(L182&gt;0),"BŁĄD - Wprowadzono dwie wartości",IF((L181=0)*AND(L182=0),"Wprowadź kwotę dla oferowanego materiału",IF((L182&lt;&gt;0)*AND(K182=0),"Uzupełnij pola SYMBOL/PRODUCENT dla zamiennika",IF((L182=0)*AND(K182&lt;&gt;0),"cena dla niewłaściwego PRODUCENTA",IF((K182&lt;&gt;0)*AND(L182&lt;&gt;0)*AND(J182=0),"Uzupełnij pole PRODUCENT dla zamiennika","OK")))))</f>
        <v>0</v>
      </c>
      <c r="U181" s="46"/>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row>
    <row r="182" spans="1:256" ht="20.25" customHeight="1">
      <c r="A182" s="31">
        <v>178</v>
      </c>
      <c r="B182" s="32" t="s">
        <v>643</v>
      </c>
      <c r="C182" s="32" t="s">
        <v>644</v>
      </c>
      <c r="D182" s="33" t="s">
        <v>637</v>
      </c>
      <c r="E182" s="34" t="s">
        <v>638</v>
      </c>
      <c r="F182" s="48" t="s">
        <v>24</v>
      </c>
      <c r="G182" s="34" t="s">
        <v>639</v>
      </c>
      <c r="H182" s="36" t="s">
        <v>640</v>
      </c>
      <c r="I182" s="37" t="s">
        <v>641</v>
      </c>
      <c r="J182" s="38"/>
      <c r="K182" s="38"/>
      <c r="L182" s="39">
        <v>0</v>
      </c>
      <c r="M182" s="38"/>
      <c r="N182" s="47" t="s">
        <v>33</v>
      </c>
      <c r="O182" s="41"/>
      <c r="P182" s="42"/>
      <c r="Q182" s="43">
        <f t="shared" si="0"/>
        <v>0</v>
      </c>
      <c r="R182" s="44">
        <f t="shared" si="1"/>
        <v>0</v>
      </c>
      <c r="S182" s="45">
        <f t="shared" si="2"/>
        <v>0</v>
      </c>
      <c r="T182" s="46"/>
      <c r="U182" s="46"/>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row>
    <row r="183" spans="1:256" ht="20.25" customHeight="1">
      <c r="A183" s="31">
        <v>179</v>
      </c>
      <c r="B183" s="32" t="s">
        <v>645</v>
      </c>
      <c r="C183" s="32" t="s">
        <v>646</v>
      </c>
      <c r="D183" s="33" t="s">
        <v>647</v>
      </c>
      <c r="E183" s="34" t="s">
        <v>638</v>
      </c>
      <c r="F183" s="48" t="s">
        <v>159</v>
      </c>
      <c r="G183" s="34" t="s">
        <v>639</v>
      </c>
      <c r="H183" s="36" t="s">
        <v>640</v>
      </c>
      <c r="I183" s="37" t="s">
        <v>648</v>
      </c>
      <c r="J183" s="38" t="s">
        <v>28</v>
      </c>
      <c r="K183" s="38" t="s">
        <v>649</v>
      </c>
      <c r="L183" s="39">
        <v>0</v>
      </c>
      <c r="M183" s="38"/>
      <c r="N183" s="47" t="s">
        <v>30</v>
      </c>
      <c r="O183" s="41">
        <v>60</v>
      </c>
      <c r="P183" s="42">
        <v>1</v>
      </c>
      <c r="Q183" s="43">
        <f t="shared" si="0"/>
        <v>0</v>
      </c>
      <c r="R183" s="44">
        <f t="shared" si="1"/>
        <v>0</v>
      </c>
      <c r="S183" s="45">
        <f t="shared" si="2"/>
        <v>0</v>
      </c>
      <c r="T183" s="46">
        <f>IF((L183&gt;0)*AND(L184&gt;0),"BŁĄD - Wprowadzono dwie wartości",IF((L183=0)*AND(L184=0),"Wprowadź kwotę dla oferowanego materiału",IF((L184&lt;&gt;0)*AND(K184=0),"Uzupełnij pola SYMBOL/PRODUCENT dla zamiennika",IF((L184=0)*AND(K184&lt;&gt;0),"cena dla niewłaściwego PRODUCENTA",IF((K184&lt;&gt;0)*AND(L184&lt;&gt;0)*AND(J184=0),"Uzupełnij pole PRODUCENT dla zamiennika","OK")))))</f>
        <v>0</v>
      </c>
      <c r="U183" s="46"/>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row>
    <row r="184" spans="1:256" ht="20.25" customHeight="1">
      <c r="A184" s="31">
        <v>180</v>
      </c>
      <c r="B184" s="32" t="s">
        <v>650</v>
      </c>
      <c r="C184" s="32" t="s">
        <v>651</v>
      </c>
      <c r="D184" s="33" t="s">
        <v>647</v>
      </c>
      <c r="E184" s="34" t="s">
        <v>638</v>
      </c>
      <c r="F184" s="48" t="s">
        <v>159</v>
      </c>
      <c r="G184" s="34" t="s">
        <v>639</v>
      </c>
      <c r="H184" s="36" t="s">
        <v>640</v>
      </c>
      <c r="I184" s="37" t="s">
        <v>648</v>
      </c>
      <c r="J184" s="38"/>
      <c r="K184" s="38"/>
      <c r="L184" s="39">
        <v>0</v>
      </c>
      <c r="M184" s="38"/>
      <c r="N184" s="47" t="s">
        <v>33</v>
      </c>
      <c r="O184" s="41"/>
      <c r="P184" s="42"/>
      <c r="Q184" s="43">
        <f t="shared" si="0"/>
        <v>0</v>
      </c>
      <c r="R184" s="44">
        <f t="shared" si="1"/>
        <v>0</v>
      </c>
      <c r="S184" s="45">
        <f t="shared" si="2"/>
        <v>0</v>
      </c>
      <c r="T184" s="46"/>
      <c r="U184" s="46"/>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row>
    <row r="185" spans="1:256" ht="20.25" customHeight="1">
      <c r="A185" s="31">
        <v>181</v>
      </c>
      <c r="B185" s="32" t="s">
        <v>652</v>
      </c>
      <c r="C185" s="32" t="s">
        <v>653</v>
      </c>
      <c r="D185" s="33" t="s">
        <v>654</v>
      </c>
      <c r="E185" s="34" t="s">
        <v>638</v>
      </c>
      <c r="F185" s="48" t="s">
        <v>166</v>
      </c>
      <c r="G185" s="34" t="s">
        <v>639</v>
      </c>
      <c r="H185" s="36" t="s">
        <v>640</v>
      </c>
      <c r="I185" s="37" t="s">
        <v>648</v>
      </c>
      <c r="J185" s="38" t="s">
        <v>28</v>
      </c>
      <c r="K185" s="38" t="s">
        <v>655</v>
      </c>
      <c r="L185" s="39">
        <v>0</v>
      </c>
      <c r="M185" s="38"/>
      <c r="N185" s="47" t="s">
        <v>30</v>
      </c>
      <c r="O185" s="41">
        <v>1</v>
      </c>
      <c r="P185" s="42">
        <v>3</v>
      </c>
      <c r="Q185" s="43">
        <f t="shared" si="0"/>
        <v>0</v>
      </c>
      <c r="R185" s="44">
        <f t="shared" si="1"/>
        <v>0</v>
      </c>
      <c r="S185" s="45">
        <f t="shared" si="2"/>
        <v>0</v>
      </c>
      <c r="T185" s="46">
        <f>IF((L185&gt;0)*AND(L186&gt;0),"BŁĄD - Wprowadzono dwie wartości",IF((L185=0)*AND(L186=0),"Wprowadź kwotę dla oferowanego materiału",IF((L186&lt;&gt;0)*AND(K186=0),"Uzupełnij pola SYMBOL/PRODUCENT dla zamiennika",IF((L186=0)*AND(K186&lt;&gt;0),"cena dla niewłaściwego PRODUCENTA",IF((K186&lt;&gt;0)*AND(L186&lt;&gt;0)*AND(J186=0),"Uzupełnij pole PRODUCENT dla zamiennika","OK")))))</f>
        <v>0</v>
      </c>
      <c r="U185" s="46"/>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row>
    <row r="186" spans="1:256" ht="20.25" customHeight="1">
      <c r="A186" s="31">
        <v>182</v>
      </c>
      <c r="B186" s="32" t="s">
        <v>656</v>
      </c>
      <c r="C186" s="32" t="s">
        <v>657</v>
      </c>
      <c r="D186" s="33" t="s">
        <v>654</v>
      </c>
      <c r="E186" s="34" t="s">
        <v>638</v>
      </c>
      <c r="F186" s="48" t="s">
        <v>166</v>
      </c>
      <c r="G186" s="34" t="s">
        <v>639</v>
      </c>
      <c r="H186" s="36" t="s">
        <v>640</v>
      </c>
      <c r="I186" s="37" t="s">
        <v>648</v>
      </c>
      <c r="J186" s="38"/>
      <c r="K186" s="38"/>
      <c r="L186" s="39">
        <v>0</v>
      </c>
      <c r="M186" s="38"/>
      <c r="N186" s="47" t="s">
        <v>33</v>
      </c>
      <c r="O186" s="41"/>
      <c r="P186" s="42"/>
      <c r="Q186" s="43">
        <f t="shared" si="0"/>
        <v>0</v>
      </c>
      <c r="R186" s="44">
        <f t="shared" si="1"/>
        <v>0</v>
      </c>
      <c r="S186" s="45">
        <f t="shared" si="2"/>
        <v>0</v>
      </c>
      <c r="T186" s="46"/>
      <c r="U186" s="4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row>
    <row r="187" spans="1:256" ht="20.25" customHeight="1">
      <c r="A187" s="31">
        <v>183</v>
      </c>
      <c r="B187" s="32" t="s">
        <v>658</v>
      </c>
      <c r="C187" s="32" t="s">
        <v>659</v>
      </c>
      <c r="D187" s="33" t="s">
        <v>660</v>
      </c>
      <c r="E187" s="34" t="s">
        <v>638</v>
      </c>
      <c r="F187" s="48" t="s">
        <v>174</v>
      </c>
      <c r="G187" s="34" t="s">
        <v>639</v>
      </c>
      <c r="H187" s="36" t="s">
        <v>640</v>
      </c>
      <c r="I187" s="37" t="s">
        <v>648</v>
      </c>
      <c r="J187" s="38" t="s">
        <v>28</v>
      </c>
      <c r="K187" s="38" t="s">
        <v>661</v>
      </c>
      <c r="L187" s="39">
        <v>0</v>
      </c>
      <c r="M187" s="38"/>
      <c r="N187" s="47" t="s">
        <v>30</v>
      </c>
      <c r="O187" s="41">
        <v>1</v>
      </c>
      <c r="P187" s="42">
        <v>3</v>
      </c>
      <c r="Q187" s="43">
        <f t="shared" si="0"/>
        <v>0</v>
      </c>
      <c r="R187" s="44">
        <f t="shared" si="1"/>
        <v>0</v>
      </c>
      <c r="S187" s="45">
        <f t="shared" si="2"/>
        <v>0</v>
      </c>
      <c r="T187" s="46">
        <f>IF((L187&gt;0)*AND(L188&gt;0),"BŁĄD - Wprowadzono dwie wartości",IF((L187=0)*AND(L188=0),"Wprowadź kwotę dla oferowanego materiału",IF((L188&lt;&gt;0)*AND(K188=0),"Uzupełnij pola SYMBOL/PRODUCENT dla zamiennika",IF((L188=0)*AND(K188&lt;&gt;0),"cena dla niewłaściwego PRODUCENTA",IF((K188&lt;&gt;0)*AND(L188&lt;&gt;0)*AND(J188=0),"Uzupełnij pole PRODUCENT dla zamiennika","OK")))))</f>
        <v>0</v>
      </c>
      <c r="U187" s="46"/>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row>
    <row r="188" spans="1:256" ht="20.25" customHeight="1">
      <c r="A188" s="31">
        <v>184</v>
      </c>
      <c r="B188" s="32" t="s">
        <v>662</v>
      </c>
      <c r="C188" s="32" t="s">
        <v>663</v>
      </c>
      <c r="D188" s="33" t="s">
        <v>660</v>
      </c>
      <c r="E188" s="34" t="s">
        <v>638</v>
      </c>
      <c r="F188" s="48" t="s">
        <v>174</v>
      </c>
      <c r="G188" s="34" t="s">
        <v>639</v>
      </c>
      <c r="H188" s="36" t="s">
        <v>640</v>
      </c>
      <c r="I188" s="37" t="s">
        <v>648</v>
      </c>
      <c r="J188" s="38"/>
      <c r="K188" s="38"/>
      <c r="L188" s="39">
        <v>0</v>
      </c>
      <c r="M188" s="38"/>
      <c r="N188" s="47" t="s">
        <v>33</v>
      </c>
      <c r="O188" s="41"/>
      <c r="P188" s="42"/>
      <c r="Q188" s="43">
        <f t="shared" si="0"/>
        <v>0</v>
      </c>
      <c r="R188" s="44">
        <f t="shared" si="1"/>
        <v>0</v>
      </c>
      <c r="S188" s="45">
        <f t="shared" si="2"/>
        <v>0</v>
      </c>
      <c r="T188" s="46"/>
      <c r="U188" s="46"/>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row>
    <row r="189" spans="1:256" ht="15" customHeight="1">
      <c r="A189" s="31">
        <v>185</v>
      </c>
      <c r="B189" s="32" t="s">
        <v>664</v>
      </c>
      <c r="C189" s="32" t="s">
        <v>665</v>
      </c>
      <c r="D189" s="32" t="s">
        <v>666</v>
      </c>
      <c r="E189" s="34" t="s">
        <v>638</v>
      </c>
      <c r="F189" s="48" t="s">
        <v>24</v>
      </c>
      <c r="G189" s="34" t="s">
        <v>639</v>
      </c>
      <c r="H189" s="36" t="s">
        <v>667</v>
      </c>
      <c r="I189" s="37" t="s">
        <v>668</v>
      </c>
      <c r="J189" s="38" t="s">
        <v>28</v>
      </c>
      <c r="K189" s="38" t="s">
        <v>669</v>
      </c>
      <c r="L189" s="39">
        <v>0</v>
      </c>
      <c r="M189" s="38"/>
      <c r="N189" s="47" t="s">
        <v>30</v>
      </c>
      <c r="O189" s="41">
        <v>1</v>
      </c>
      <c r="P189" s="42">
        <v>3</v>
      </c>
      <c r="Q189" s="43">
        <f t="shared" si="0"/>
        <v>0</v>
      </c>
      <c r="R189" s="44">
        <f t="shared" si="1"/>
        <v>0</v>
      </c>
      <c r="S189" s="45">
        <f t="shared" si="2"/>
        <v>0</v>
      </c>
      <c r="T189" s="46">
        <f>IF((L189&gt;0)*AND(L190&gt;0),"BŁĄD - Wprowadzono dwie wartości",IF((L189=0)*AND(L190=0),"Wprowadź kwotę dla oferowanego materiału",IF((L190&lt;&gt;0)*AND(K190=0),"Uzupełnij pola SYMBOL/PRODUCENT dla zamiennika",IF((L190=0)*AND(K190&lt;&gt;0),"cena dla niewłaściwego PRODUCENTA",IF((K190&lt;&gt;0)*AND(L190&lt;&gt;0)*AND(J190=0),"Uzupełnij pole PRODUCENT dla zamiennika","OK")))))</f>
        <v>0</v>
      </c>
      <c r="U189" s="46"/>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row>
    <row r="190" spans="1:256" ht="15" customHeight="1">
      <c r="A190" s="31">
        <v>186</v>
      </c>
      <c r="B190" s="32" t="s">
        <v>670</v>
      </c>
      <c r="C190" s="32" t="s">
        <v>671</v>
      </c>
      <c r="D190" s="32" t="s">
        <v>666</v>
      </c>
      <c r="E190" s="34" t="s">
        <v>638</v>
      </c>
      <c r="F190" s="48" t="s">
        <v>24</v>
      </c>
      <c r="G190" s="34" t="s">
        <v>639</v>
      </c>
      <c r="H190" s="36" t="s">
        <v>667</v>
      </c>
      <c r="I190" s="37" t="s">
        <v>668</v>
      </c>
      <c r="J190" s="38"/>
      <c r="K190" s="58"/>
      <c r="L190" s="39">
        <v>0</v>
      </c>
      <c r="M190" s="38"/>
      <c r="N190" s="47" t="s">
        <v>33</v>
      </c>
      <c r="O190" s="41"/>
      <c r="P190" s="42"/>
      <c r="Q190" s="43">
        <f t="shared" si="0"/>
        <v>0</v>
      </c>
      <c r="R190" s="44">
        <f t="shared" si="1"/>
        <v>0</v>
      </c>
      <c r="S190" s="45">
        <f t="shared" si="2"/>
        <v>0</v>
      </c>
      <c r="T190" s="46"/>
      <c r="U190" s="46"/>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row>
    <row r="191" spans="1:256" ht="20.25" customHeight="1">
      <c r="A191" s="31">
        <v>187</v>
      </c>
      <c r="B191" s="32" t="s">
        <v>672</v>
      </c>
      <c r="C191" s="32" t="s">
        <v>673</v>
      </c>
      <c r="D191" s="32" t="s">
        <v>674</v>
      </c>
      <c r="E191" s="34" t="s">
        <v>638</v>
      </c>
      <c r="F191" s="48" t="s">
        <v>24</v>
      </c>
      <c r="G191" s="34" t="s">
        <v>639</v>
      </c>
      <c r="H191" s="36" t="s">
        <v>46</v>
      </c>
      <c r="I191" s="37" t="s">
        <v>463</v>
      </c>
      <c r="J191" s="38" t="s">
        <v>28</v>
      </c>
      <c r="K191" s="38" t="s">
        <v>675</v>
      </c>
      <c r="L191" s="39">
        <v>0</v>
      </c>
      <c r="M191" s="38"/>
      <c r="N191" s="47" t="s">
        <v>30</v>
      </c>
      <c r="O191" s="41">
        <v>1</v>
      </c>
      <c r="P191" s="42">
        <v>3</v>
      </c>
      <c r="Q191" s="43">
        <f t="shared" si="0"/>
        <v>0</v>
      </c>
      <c r="R191" s="44">
        <f t="shared" si="1"/>
        <v>0</v>
      </c>
      <c r="S191" s="45">
        <f t="shared" si="2"/>
        <v>0</v>
      </c>
      <c r="T191" s="46">
        <f>IF((L191&gt;0)*AND(L192&gt;0),"BŁĄD - Wprowadzono dwie wartości",IF((L191=0)*AND(L192=0),"Wprowadź kwotę dla oferowanego materiału",IF((L192&lt;&gt;0)*AND(K192=0),"Uzupełnij pola SYMBOL/PRODUCENT dla zamiennika",IF((L192=0)*AND(K192&lt;&gt;0),"cena dla niewłaściwego PRODUCENTA",IF((K192&lt;&gt;0)*AND(L192&lt;&gt;0)*AND(J192=0),"Uzupełnij pole PRODUCENT dla zamiennika","OK")))))</f>
        <v>0</v>
      </c>
      <c r="U191" s="46"/>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row>
    <row r="192" spans="1:256" ht="20.25" customHeight="1">
      <c r="A192" s="31">
        <v>188</v>
      </c>
      <c r="B192" s="33" t="s">
        <v>676</v>
      </c>
      <c r="C192" s="32" t="s">
        <v>677</v>
      </c>
      <c r="D192" s="32" t="s">
        <v>674</v>
      </c>
      <c r="E192" s="34" t="s">
        <v>638</v>
      </c>
      <c r="F192" s="48" t="s">
        <v>24</v>
      </c>
      <c r="G192" s="34" t="s">
        <v>639</v>
      </c>
      <c r="H192" s="36" t="s">
        <v>46</v>
      </c>
      <c r="I192" s="37" t="s">
        <v>463</v>
      </c>
      <c r="J192" s="38"/>
      <c r="K192" s="58"/>
      <c r="L192" s="39">
        <v>0</v>
      </c>
      <c r="M192" s="38"/>
      <c r="N192" s="47" t="s">
        <v>33</v>
      </c>
      <c r="O192" s="41"/>
      <c r="P192" s="42"/>
      <c r="Q192" s="43">
        <f t="shared" si="0"/>
        <v>0</v>
      </c>
      <c r="R192" s="44">
        <f t="shared" si="1"/>
        <v>0</v>
      </c>
      <c r="S192" s="45">
        <f t="shared" si="2"/>
        <v>0</v>
      </c>
      <c r="T192" s="46"/>
      <c r="U192" s="46"/>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row>
    <row r="193" spans="1:256" ht="20.25" customHeight="1">
      <c r="A193" s="31">
        <v>189</v>
      </c>
      <c r="B193" s="32" t="s">
        <v>678</v>
      </c>
      <c r="C193" s="32" t="s">
        <v>679</v>
      </c>
      <c r="D193" s="32" t="s">
        <v>680</v>
      </c>
      <c r="E193" s="34" t="s">
        <v>638</v>
      </c>
      <c r="F193" s="48" t="s">
        <v>159</v>
      </c>
      <c r="G193" s="34" t="s">
        <v>639</v>
      </c>
      <c r="H193" s="36" t="s">
        <v>46</v>
      </c>
      <c r="I193" s="37" t="s">
        <v>681</v>
      </c>
      <c r="J193" s="38" t="s">
        <v>28</v>
      </c>
      <c r="K193" s="38" t="s">
        <v>682</v>
      </c>
      <c r="L193" s="39">
        <v>0</v>
      </c>
      <c r="M193" s="38"/>
      <c r="N193" s="47" t="s">
        <v>30</v>
      </c>
      <c r="O193" s="41">
        <v>8</v>
      </c>
      <c r="P193" s="42">
        <v>3</v>
      </c>
      <c r="Q193" s="43">
        <f t="shared" si="0"/>
        <v>0</v>
      </c>
      <c r="R193" s="44">
        <f t="shared" si="1"/>
        <v>0</v>
      </c>
      <c r="S193" s="45">
        <f t="shared" si="2"/>
        <v>0</v>
      </c>
      <c r="T193" s="46">
        <f>IF((L193&gt;0)*AND(L194&gt;0),"BŁĄD - Wprowadzono dwie wartości",IF((L193=0)*AND(L194=0),"Wprowadź kwotę dla oferowanego materiału",IF((L194&lt;&gt;0)*AND(K194=0),"Uzupełnij pola SYMBOL/PRODUCENT dla zamiennika",IF((L194=0)*AND(K194&lt;&gt;0),"cena dla niewłaściwego PRODUCENTA",IF((K194&lt;&gt;0)*AND(L194&lt;&gt;0)*AND(J194=0),"Uzupełnij pole PRODUCENT dla zamiennika","OK")))))</f>
        <v>0</v>
      </c>
      <c r="U193" s="46"/>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row>
    <row r="194" spans="1:256" ht="20.25" customHeight="1">
      <c r="A194" s="31">
        <v>190</v>
      </c>
      <c r="B194" s="33" t="s">
        <v>683</v>
      </c>
      <c r="C194" s="32" t="s">
        <v>684</v>
      </c>
      <c r="D194" s="32" t="s">
        <v>680</v>
      </c>
      <c r="E194" s="34" t="s">
        <v>638</v>
      </c>
      <c r="F194" s="48" t="s">
        <v>159</v>
      </c>
      <c r="G194" s="34" t="s">
        <v>639</v>
      </c>
      <c r="H194" s="36" t="s">
        <v>46</v>
      </c>
      <c r="I194" s="37" t="s">
        <v>681</v>
      </c>
      <c r="J194" s="38"/>
      <c r="K194" s="58"/>
      <c r="L194" s="39">
        <v>0</v>
      </c>
      <c r="M194" s="38"/>
      <c r="N194" s="47" t="s">
        <v>33</v>
      </c>
      <c r="O194" s="41"/>
      <c r="P194" s="42"/>
      <c r="Q194" s="43">
        <f t="shared" si="0"/>
        <v>0</v>
      </c>
      <c r="R194" s="44">
        <f t="shared" si="1"/>
        <v>0</v>
      </c>
      <c r="S194" s="45">
        <f t="shared" si="2"/>
        <v>0</v>
      </c>
      <c r="T194" s="46"/>
      <c r="U194" s="46"/>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row>
    <row r="195" spans="1:256" ht="20.25" customHeight="1">
      <c r="A195" s="31">
        <v>191</v>
      </c>
      <c r="B195" s="32" t="s">
        <v>685</v>
      </c>
      <c r="C195" s="32" t="s">
        <v>686</v>
      </c>
      <c r="D195" s="32" t="s">
        <v>687</v>
      </c>
      <c r="E195" s="34" t="s">
        <v>638</v>
      </c>
      <c r="F195" s="48" t="s">
        <v>166</v>
      </c>
      <c r="G195" s="34" t="s">
        <v>639</v>
      </c>
      <c r="H195" s="36" t="s">
        <v>46</v>
      </c>
      <c r="I195" s="37" t="s">
        <v>681</v>
      </c>
      <c r="J195" s="38" t="s">
        <v>28</v>
      </c>
      <c r="K195" s="38" t="s">
        <v>688</v>
      </c>
      <c r="L195" s="39">
        <v>0</v>
      </c>
      <c r="M195" s="38"/>
      <c r="N195" s="47" t="s">
        <v>30</v>
      </c>
      <c r="O195" s="41">
        <v>301</v>
      </c>
      <c r="P195" s="42">
        <v>1</v>
      </c>
      <c r="Q195" s="43">
        <f t="shared" si="0"/>
        <v>0</v>
      </c>
      <c r="R195" s="44">
        <f t="shared" si="1"/>
        <v>0</v>
      </c>
      <c r="S195" s="45">
        <f t="shared" si="2"/>
        <v>0</v>
      </c>
      <c r="T195" s="46">
        <f>IF((L195&gt;0)*AND(L196&gt;0),"BŁĄD - Wprowadzono dwie wartości",IF((L195=0)*AND(L196=0),"Wprowadź kwotę dla oferowanego materiału",IF((L196&lt;&gt;0)*AND(K196=0),"Uzupełnij pola SYMBOL/PRODUCENT dla zamiennika",IF((L196=0)*AND(K196&lt;&gt;0),"cena dla niewłaściwego PRODUCENTA",IF((K196&lt;&gt;0)*AND(L196&lt;&gt;0)*AND(J196=0),"Uzupełnij pole PRODUCENT dla zamiennika","OK")))))</f>
        <v>0</v>
      </c>
      <c r="U195" s="46"/>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row>
    <row r="196" spans="1:256" ht="20.25" customHeight="1">
      <c r="A196" s="31">
        <v>192</v>
      </c>
      <c r="B196" s="33" t="s">
        <v>689</v>
      </c>
      <c r="C196" s="32" t="s">
        <v>690</v>
      </c>
      <c r="D196" s="32" t="s">
        <v>687</v>
      </c>
      <c r="E196" s="34" t="s">
        <v>638</v>
      </c>
      <c r="F196" s="48" t="s">
        <v>166</v>
      </c>
      <c r="G196" s="34" t="s">
        <v>639</v>
      </c>
      <c r="H196" s="36" t="s">
        <v>46</v>
      </c>
      <c r="I196" s="37" t="s">
        <v>681</v>
      </c>
      <c r="J196" s="38"/>
      <c r="K196" s="58"/>
      <c r="L196" s="39">
        <v>0</v>
      </c>
      <c r="M196" s="38"/>
      <c r="N196" s="47" t="s">
        <v>33</v>
      </c>
      <c r="O196" s="41"/>
      <c r="P196" s="42"/>
      <c r="Q196" s="43">
        <f t="shared" si="0"/>
        <v>0</v>
      </c>
      <c r="R196" s="44">
        <f t="shared" si="1"/>
        <v>0</v>
      </c>
      <c r="S196" s="45">
        <f t="shared" si="2"/>
        <v>0</v>
      </c>
      <c r="T196" s="46"/>
      <c r="U196" s="4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row>
    <row r="197" spans="1:256" ht="20.25" customHeight="1">
      <c r="A197" s="31">
        <v>193</v>
      </c>
      <c r="B197" s="32" t="s">
        <v>691</v>
      </c>
      <c r="C197" s="32" t="s">
        <v>692</v>
      </c>
      <c r="D197" s="32" t="s">
        <v>693</v>
      </c>
      <c r="E197" s="34" t="s">
        <v>638</v>
      </c>
      <c r="F197" s="48" t="s">
        <v>174</v>
      </c>
      <c r="G197" s="34" t="s">
        <v>639</v>
      </c>
      <c r="H197" s="36" t="s">
        <v>46</v>
      </c>
      <c r="I197" s="37" t="s">
        <v>681</v>
      </c>
      <c r="J197" s="38" t="s">
        <v>28</v>
      </c>
      <c r="K197" s="38" t="s">
        <v>694</v>
      </c>
      <c r="L197" s="39">
        <v>0</v>
      </c>
      <c r="M197" s="38"/>
      <c r="N197" s="47" t="s">
        <v>30</v>
      </c>
      <c r="O197" s="41">
        <v>2</v>
      </c>
      <c r="P197" s="42">
        <v>3</v>
      </c>
      <c r="Q197" s="43">
        <f t="shared" si="0"/>
        <v>0</v>
      </c>
      <c r="R197" s="44">
        <f t="shared" si="1"/>
        <v>0</v>
      </c>
      <c r="S197" s="45">
        <f t="shared" si="2"/>
        <v>0</v>
      </c>
      <c r="T197" s="46">
        <f>IF((L197&gt;0)*AND(L198&gt;0),"BŁĄD - Wprowadzono dwie wartości",IF((L197=0)*AND(L198=0),"Wprowadź kwotę dla oferowanego materiału",IF((L198&lt;&gt;0)*AND(K198=0),"Uzupełnij pola SYMBOL/PRODUCENT dla zamiennika",IF((L198=0)*AND(K198&lt;&gt;0),"cena dla niewłaściwego PRODUCENTA",IF((K198&lt;&gt;0)*AND(L198&lt;&gt;0)*AND(J198=0),"Uzupełnij pole PRODUCENT dla zamiennika","OK")))))</f>
        <v>0</v>
      </c>
      <c r="U197" s="46"/>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row>
    <row r="198" spans="1:256" ht="20.25" customHeight="1">
      <c r="A198" s="31">
        <v>194</v>
      </c>
      <c r="B198" s="33" t="s">
        <v>695</v>
      </c>
      <c r="C198" s="32" t="s">
        <v>696</v>
      </c>
      <c r="D198" s="32" t="s">
        <v>693</v>
      </c>
      <c r="E198" s="34" t="s">
        <v>638</v>
      </c>
      <c r="F198" s="48" t="s">
        <v>174</v>
      </c>
      <c r="G198" s="34" t="s">
        <v>639</v>
      </c>
      <c r="H198" s="36" t="s">
        <v>46</v>
      </c>
      <c r="I198" s="37" t="s">
        <v>681</v>
      </c>
      <c r="J198" s="38"/>
      <c r="K198" s="58"/>
      <c r="L198" s="39">
        <v>0</v>
      </c>
      <c r="M198" s="38"/>
      <c r="N198" s="47" t="s">
        <v>33</v>
      </c>
      <c r="O198" s="41"/>
      <c r="P198" s="42"/>
      <c r="Q198" s="43">
        <f t="shared" si="0"/>
        <v>0</v>
      </c>
      <c r="R198" s="44">
        <f t="shared" si="1"/>
        <v>0</v>
      </c>
      <c r="S198" s="45">
        <f t="shared" si="2"/>
        <v>0</v>
      </c>
      <c r="T198" s="46"/>
      <c r="U198" s="46"/>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row>
    <row r="199" spans="1:256" ht="20.25" customHeight="1">
      <c r="A199" s="31">
        <v>195</v>
      </c>
      <c r="B199" s="32" t="s">
        <v>697</v>
      </c>
      <c r="C199" s="32" t="s">
        <v>698</v>
      </c>
      <c r="D199" s="33" t="s">
        <v>699</v>
      </c>
      <c r="E199" s="34" t="s">
        <v>638</v>
      </c>
      <c r="F199" s="48" t="s">
        <v>24</v>
      </c>
      <c r="G199" s="34" t="s">
        <v>639</v>
      </c>
      <c r="H199" s="36" t="s">
        <v>700</v>
      </c>
      <c r="I199" s="37" t="s">
        <v>701</v>
      </c>
      <c r="J199" s="38" t="s">
        <v>28</v>
      </c>
      <c r="K199" s="55" t="s">
        <v>702</v>
      </c>
      <c r="L199" s="39">
        <v>0</v>
      </c>
      <c r="M199" s="38"/>
      <c r="N199" s="47" t="s">
        <v>30</v>
      </c>
      <c r="O199" s="41">
        <v>32</v>
      </c>
      <c r="P199" s="42">
        <v>1</v>
      </c>
      <c r="Q199" s="43">
        <f t="shared" si="0"/>
        <v>0</v>
      </c>
      <c r="R199" s="44">
        <f t="shared" si="1"/>
        <v>0</v>
      </c>
      <c r="S199" s="45">
        <f t="shared" si="2"/>
        <v>0</v>
      </c>
      <c r="T199" s="46">
        <f>IF((L199&gt;0)*AND(L200&gt;0),"BŁĄD - Wprowadzono dwie wartości",IF((L199=0)*AND(L200=0),"Wprowadź kwotę dla oferowanego materiału",IF((L200&lt;&gt;0)*AND(K200=0),"Uzupełnij pola SYMBOL/PRODUCENT dla zamiennika",IF((L200=0)*AND(K200&lt;&gt;0),"cena dla niewłaściwego PRODUCENTA",IF((K200&lt;&gt;0)*AND(L200&lt;&gt;0)*AND(J200=0),"Uzupełnij pole PRODUCENT dla zamiennika","OK")))))</f>
        <v>0</v>
      </c>
      <c r="U199" s="46"/>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row>
    <row r="200" spans="1:256" ht="20.25" customHeight="1">
      <c r="A200" s="31">
        <v>196</v>
      </c>
      <c r="B200" s="32" t="s">
        <v>703</v>
      </c>
      <c r="C200" s="32" t="s">
        <v>704</v>
      </c>
      <c r="D200" s="33" t="s">
        <v>699</v>
      </c>
      <c r="E200" s="34" t="s">
        <v>638</v>
      </c>
      <c r="F200" s="48" t="s">
        <v>24</v>
      </c>
      <c r="G200" s="34" t="s">
        <v>639</v>
      </c>
      <c r="H200" s="36" t="s">
        <v>700</v>
      </c>
      <c r="I200" s="37" t="s">
        <v>701</v>
      </c>
      <c r="J200" s="38"/>
      <c r="K200" s="55"/>
      <c r="L200" s="39">
        <v>0</v>
      </c>
      <c r="M200" s="38"/>
      <c r="N200" s="47" t="s">
        <v>33</v>
      </c>
      <c r="O200" s="41"/>
      <c r="P200" s="42"/>
      <c r="Q200" s="43">
        <f t="shared" si="0"/>
        <v>0</v>
      </c>
      <c r="R200" s="44">
        <f t="shared" si="1"/>
        <v>0</v>
      </c>
      <c r="S200" s="45">
        <f t="shared" si="2"/>
        <v>0</v>
      </c>
      <c r="T200" s="46"/>
      <c r="U200" s="46"/>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row>
    <row r="201" spans="1:256" ht="20.25" customHeight="1">
      <c r="A201" s="31">
        <v>197</v>
      </c>
      <c r="B201" s="32" t="s">
        <v>705</v>
      </c>
      <c r="C201" s="32" t="s">
        <v>706</v>
      </c>
      <c r="D201" s="32" t="s">
        <v>707</v>
      </c>
      <c r="E201" s="34" t="s">
        <v>638</v>
      </c>
      <c r="F201" s="48" t="s">
        <v>24</v>
      </c>
      <c r="G201" s="34" t="s">
        <v>639</v>
      </c>
      <c r="H201" s="36" t="s">
        <v>54</v>
      </c>
      <c r="I201" s="37" t="s">
        <v>708</v>
      </c>
      <c r="J201" s="38" t="s">
        <v>28</v>
      </c>
      <c r="K201" s="55" t="s">
        <v>709</v>
      </c>
      <c r="L201" s="39">
        <v>0</v>
      </c>
      <c r="M201" s="38"/>
      <c r="N201" s="47" t="s">
        <v>30</v>
      </c>
      <c r="O201" s="41">
        <v>3</v>
      </c>
      <c r="P201" s="42">
        <v>1</v>
      </c>
      <c r="Q201" s="43">
        <f t="shared" si="0"/>
        <v>0</v>
      </c>
      <c r="R201" s="44">
        <f t="shared" si="1"/>
        <v>0</v>
      </c>
      <c r="S201" s="45">
        <f t="shared" si="2"/>
        <v>0</v>
      </c>
      <c r="T201" s="46">
        <f>IF((L201&gt;0)*AND(L202&gt;0),"BŁĄD - Wprowadzono dwie wartości",IF((L201=0)*AND(L202=0),"Wprowadź kwotę dla oferowanego materiału",IF((L202&lt;&gt;0)*AND(K202=0),"Uzupełnij pola SYMBOL/PRODUCENT dla zamiennika",IF((L202=0)*AND(K202&lt;&gt;0),"cena dla niewłaściwego PRODUCENTA",IF((K202&lt;&gt;0)*AND(L202&lt;&gt;0)*AND(J202=0),"Uzupełnij pole PRODUCENT dla zamiennika","OK")))))</f>
        <v>0</v>
      </c>
      <c r="U201" s="46"/>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row>
    <row r="202" spans="1:256" ht="20.25" customHeight="1">
      <c r="A202" s="31">
        <v>198</v>
      </c>
      <c r="B202" s="32" t="s">
        <v>710</v>
      </c>
      <c r="C202" s="32" t="s">
        <v>711</v>
      </c>
      <c r="D202" s="32" t="s">
        <v>707</v>
      </c>
      <c r="E202" s="34" t="s">
        <v>638</v>
      </c>
      <c r="F202" s="48" t="s">
        <v>24</v>
      </c>
      <c r="G202" s="34" t="s">
        <v>639</v>
      </c>
      <c r="H202" s="36" t="s">
        <v>54</v>
      </c>
      <c r="I202" s="37" t="s">
        <v>708</v>
      </c>
      <c r="J202" s="38"/>
      <c r="K202" s="55"/>
      <c r="L202" s="39">
        <v>0</v>
      </c>
      <c r="M202" s="38"/>
      <c r="N202" s="47" t="s">
        <v>33</v>
      </c>
      <c r="O202" s="41"/>
      <c r="P202" s="42"/>
      <c r="Q202" s="43">
        <f t="shared" si="0"/>
        <v>0</v>
      </c>
      <c r="R202" s="44">
        <f t="shared" si="1"/>
        <v>0</v>
      </c>
      <c r="S202" s="45">
        <f t="shared" si="2"/>
        <v>0</v>
      </c>
      <c r="T202" s="46"/>
      <c r="U202" s="46"/>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row>
    <row r="203" spans="1:256" ht="15" customHeight="1">
      <c r="A203" s="31">
        <v>199</v>
      </c>
      <c r="B203" s="32" t="s">
        <v>712</v>
      </c>
      <c r="C203" s="32" t="s">
        <v>713</v>
      </c>
      <c r="D203" s="32" t="s">
        <v>714</v>
      </c>
      <c r="E203" s="34" t="s">
        <v>638</v>
      </c>
      <c r="F203" s="48" t="s">
        <v>24</v>
      </c>
      <c r="G203" s="34" t="s">
        <v>639</v>
      </c>
      <c r="H203" s="36" t="s">
        <v>62</v>
      </c>
      <c r="I203" s="37" t="s">
        <v>715</v>
      </c>
      <c r="J203" s="38" t="s">
        <v>28</v>
      </c>
      <c r="K203" s="55" t="s">
        <v>716</v>
      </c>
      <c r="L203" s="39">
        <v>0</v>
      </c>
      <c r="M203" s="57"/>
      <c r="N203" s="47" t="s">
        <v>30</v>
      </c>
      <c r="O203" s="41">
        <v>1</v>
      </c>
      <c r="P203" s="42">
        <v>1</v>
      </c>
      <c r="Q203" s="43">
        <f t="shared" si="0"/>
        <v>0</v>
      </c>
      <c r="R203" s="44">
        <f t="shared" si="1"/>
        <v>0</v>
      </c>
      <c r="S203" s="45">
        <f t="shared" si="2"/>
        <v>0</v>
      </c>
      <c r="T203" s="46">
        <f>IF((L203&gt;0)*AND(L204&gt;0),"BŁĄD - Wprowadzono dwie wartości",IF((L203=0)*AND(L204=0),"Wprowadź kwotę dla oferowanego materiału",IF((L204&lt;&gt;0)*AND(K204=0),"Uzupełnij pola SYMBOL/PRODUCENT dla zamiennika",IF((L204=0)*AND(K204&lt;&gt;0),"cena dla niewłaściwego PRODUCENTA",IF((K204&lt;&gt;0)*AND(L204&lt;&gt;0)*AND(J204=0),"Uzupełnij pole PRODUCENT dla zamiennika","OK")))))</f>
        <v>0</v>
      </c>
      <c r="U203" s="46"/>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row>
    <row r="204" spans="1:256" ht="15" customHeight="1">
      <c r="A204" s="31">
        <v>200</v>
      </c>
      <c r="B204" s="32" t="s">
        <v>717</v>
      </c>
      <c r="C204" s="32" t="s">
        <v>718</v>
      </c>
      <c r="D204" s="32" t="s">
        <v>714</v>
      </c>
      <c r="E204" s="34" t="s">
        <v>638</v>
      </c>
      <c r="F204" s="48" t="s">
        <v>24</v>
      </c>
      <c r="G204" s="34" t="s">
        <v>639</v>
      </c>
      <c r="H204" s="36" t="s">
        <v>62</v>
      </c>
      <c r="I204" s="37" t="s">
        <v>715</v>
      </c>
      <c r="J204" s="38"/>
      <c r="K204" s="55"/>
      <c r="L204" s="39">
        <v>0</v>
      </c>
      <c r="M204" s="57"/>
      <c r="N204" s="47" t="s">
        <v>33</v>
      </c>
      <c r="O204" s="41"/>
      <c r="P204" s="42"/>
      <c r="Q204" s="43">
        <f t="shared" si="0"/>
        <v>0</v>
      </c>
      <c r="R204" s="44">
        <f t="shared" si="1"/>
        <v>0</v>
      </c>
      <c r="S204" s="45">
        <f t="shared" si="2"/>
        <v>0</v>
      </c>
      <c r="T204" s="46"/>
      <c r="U204" s="46"/>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row>
    <row r="205" spans="1:256" ht="20.25" customHeight="1">
      <c r="A205" s="31">
        <v>201</v>
      </c>
      <c r="B205" s="32" t="s">
        <v>719</v>
      </c>
      <c r="C205" s="32" t="s">
        <v>720</v>
      </c>
      <c r="D205" s="33" t="s">
        <v>721</v>
      </c>
      <c r="E205" s="34" t="s">
        <v>638</v>
      </c>
      <c r="F205" s="48" t="s">
        <v>24</v>
      </c>
      <c r="G205" s="34" t="s">
        <v>639</v>
      </c>
      <c r="H205" s="36" t="s">
        <v>69</v>
      </c>
      <c r="I205" s="37" t="s">
        <v>701</v>
      </c>
      <c r="J205" s="38" t="s">
        <v>28</v>
      </c>
      <c r="K205" s="55" t="s">
        <v>722</v>
      </c>
      <c r="L205" s="39">
        <v>0</v>
      </c>
      <c r="M205" s="38"/>
      <c r="N205" s="47" t="s">
        <v>30</v>
      </c>
      <c r="O205" s="41">
        <v>2</v>
      </c>
      <c r="P205" s="42">
        <v>2</v>
      </c>
      <c r="Q205" s="43">
        <f t="shared" si="0"/>
        <v>0</v>
      </c>
      <c r="R205" s="44">
        <f t="shared" si="1"/>
        <v>0</v>
      </c>
      <c r="S205" s="45">
        <f t="shared" si="2"/>
        <v>0</v>
      </c>
      <c r="T205" s="46">
        <f>IF((L205&gt;0)*AND(L206&gt;0),"BŁĄD - Wprowadzono dwie wartości",IF((L205=0)*AND(L206=0),"Wprowadź kwotę dla oferowanego materiału",IF((L206&lt;&gt;0)*AND(K206=0),"Uzupełnij pola SYMBOL/PRODUCENT dla zamiennika",IF((L206=0)*AND(K206&lt;&gt;0),"cena dla niewłaściwego PRODUCENTA",IF((K206&lt;&gt;0)*AND(L206&lt;&gt;0)*AND(J206=0),"Uzupełnij pole PRODUCENT dla zamiennika","OK")))))</f>
        <v>0</v>
      </c>
      <c r="U205" s="46"/>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row>
    <row r="206" spans="1:256" ht="20.25" customHeight="1">
      <c r="A206" s="31">
        <v>202</v>
      </c>
      <c r="B206" s="32" t="s">
        <v>723</v>
      </c>
      <c r="C206" s="32" t="s">
        <v>724</v>
      </c>
      <c r="D206" s="33" t="s">
        <v>721</v>
      </c>
      <c r="E206" s="34" t="s">
        <v>638</v>
      </c>
      <c r="F206" s="48" t="s">
        <v>24</v>
      </c>
      <c r="G206" s="34" t="s">
        <v>639</v>
      </c>
      <c r="H206" s="36" t="s">
        <v>69</v>
      </c>
      <c r="I206" s="37" t="s">
        <v>701</v>
      </c>
      <c r="J206" s="38"/>
      <c r="K206" s="55"/>
      <c r="L206" s="39">
        <v>0</v>
      </c>
      <c r="M206" s="38"/>
      <c r="N206" s="47" t="s">
        <v>33</v>
      </c>
      <c r="O206" s="41"/>
      <c r="P206" s="42"/>
      <c r="Q206" s="43">
        <f t="shared" si="0"/>
        <v>0</v>
      </c>
      <c r="R206" s="44">
        <f t="shared" si="1"/>
        <v>0</v>
      </c>
      <c r="S206" s="45">
        <f t="shared" si="2"/>
        <v>0</v>
      </c>
      <c r="T206" s="46"/>
      <c r="U206" s="4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row>
    <row r="207" spans="1:256" ht="20.25" customHeight="1">
      <c r="A207" s="31">
        <v>203</v>
      </c>
      <c r="B207" s="32" t="s">
        <v>725</v>
      </c>
      <c r="C207" s="32" t="s">
        <v>726</v>
      </c>
      <c r="D207" s="32" t="s">
        <v>727</v>
      </c>
      <c r="E207" s="34" t="s">
        <v>638</v>
      </c>
      <c r="F207" s="48" t="s">
        <v>24</v>
      </c>
      <c r="G207" s="34" t="s">
        <v>639</v>
      </c>
      <c r="H207" s="36" t="s">
        <v>83</v>
      </c>
      <c r="I207" s="37" t="s">
        <v>728</v>
      </c>
      <c r="J207" s="38" t="s">
        <v>28</v>
      </c>
      <c r="K207" s="55" t="s">
        <v>729</v>
      </c>
      <c r="L207" s="39">
        <v>0</v>
      </c>
      <c r="M207" s="38"/>
      <c r="N207" s="47" t="s">
        <v>30</v>
      </c>
      <c r="O207" s="41">
        <v>1</v>
      </c>
      <c r="P207" s="42">
        <v>2</v>
      </c>
      <c r="Q207" s="43">
        <f t="shared" si="0"/>
        <v>0</v>
      </c>
      <c r="R207" s="44">
        <f t="shared" si="1"/>
        <v>0</v>
      </c>
      <c r="S207" s="45">
        <f t="shared" si="2"/>
        <v>0</v>
      </c>
      <c r="T207" s="46">
        <f>IF((L207&gt;0)*AND(L208&gt;0),"BŁĄD - Wprowadzono dwie wartości",IF((L207=0)*AND(L208=0),"Wprowadź kwotę dla oferowanego materiału",IF((L208&lt;&gt;0)*AND(K208=0),"Uzupełnij pola SYMBOL/PRODUCENT dla zamiennika",IF((L208=0)*AND(K208&lt;&gt;0),"cena dla niewłaściwego PRODUCENTA",IF((K208&lt;&gt;0)*AND(L208&lt;&gt;0)*AND(J208=0),"Uzupełnij pole PRODUCENT dla zamiennika","OK")))))</f>
        <v>0</v>
      </c>
      <c r="U207" s="46"/>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c r="IV207"/>
    </row>
    <row r="208" spans="1:256" ht="20.25" customHeight="1">
      <c r="A208" s="31">
        <v>204</v>
      </c>
      <c r="B208" s="32" t="s">
        <v>730</v>
      </c>
      <c r="C208" s="32" t="s">
        <v>731</v>
      </c>
      <c r="D208" s="32" t="s">
        <v>727</v>
      </c>
      <c r="E208" s="34" t="s">
        <v>638</v>
      </c>
      <c r="F208" s="48" t="s">
        <v>24</v>
      </c>
      <c r="G208" s="34" t="s">
        <v>639</v>
      </c>
      <c r="H208" s="36" t="s">
        <v>83</v>
      </c>
      <c r="I208" s="37" t="s">
        <v>728</v>
      </c>
      <c r="J208" s="38"/>
      <c r="K208" s="55"/>
      <c r="L208" s="39">
        <v>0</v>
      </c>
      <c r="M208" s="38"/>
      <c r="N208" s="47" t="s">
        <v>33</v>
      </c>
      <c r="O208" s="41"/>
      <c r="P208" s="42"/>
      <c r="Q208" s="43">
        <f t="shared" si="0"/>
        <v>0</v>
      </c>
      <c r="R208" s="44">
        <f t="shared" si="1"/>
        <v>0</v>
      </c>
      <c r="S208" s="45">
        <f t="shared" si="2"/>
        <v>0</v>
      </c>
      <c r="T208" s="46"/>
      <c r="U208" s="46"/>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row>
    <row r="209" spans="1:256" ht="20.25" customHeight="1">
      <c r="A209" s="31">
        <v>205</v>
      </c>
      <c r="B209" s="32" t="s">
        <v>732</v>
      </c>
      <c r="C209" s="32" t="s">
        <v>733</v>
      </c>
      <c r="D209" s="32" t="s">
        <v>734</v>
      </c>
      <c r="E209" s="34" t="s">
        <v>638</v>
      </c>
      <c r="F209" s="48" t="s">
        <v>159</v>
      </c>
      <c r="G209" s="34" t="s">
        <v>639</v>
      </c>
      <c r="H209" s="36" t="s">
        <v>83</v>
      </c>
      <c r="I209" s="37" t="s">
        <v>463</v>
      </c>
      <c r="J209" s="38" t="s">
        <v>28</v>
      </c>
      <c r="K209" s="55" t="s">
        <v>735</v>
      </c>
      <c r="L209" s="39">
        <v>0</v>
      </c>
      <c r="M209" s="38"/>
      <c r="N209" s="47" t="s">
        <v>30</v>
      </c>
      <c r="O209" s="41">
        <v>1</v>
      </c>
      <c r="P209" s="42">
        <v>2</v>
      </c>
      <c r="Q209" s="43">
        <f t="shared" si="0"/>
        <v>0</v>
      </c>
      <c r="R209" s="44">
        <f t="shared" si="1"/>
        <v>0</v>
      </c>
      <c r="S209" s="45">
        <f t="shared" si="2"/>
        <v>0</v>
      </c>
      <c r="T209" s="46">
        <f>IF((L209&gt;0)*AND(L210&gt;0),"BŁĄD - Wprowadzono dwie wartości",IF((L209=0)*AND(L210=0),"Wprowadź kwotę dla oferowanego materiału",IF((L210&lt;&gt;0)*AND(K210=0),"Uzupełnij pola SYMBOL/PRODUCENT dla zamiennika",IF((L210=0)*AND(K210&lt;&gt;0),"cena dla niewłaściwego PRODUCENTA",IF((K210&lt;&gt;0)*AND(L210&lt;&gt;0)*AND(J210=0),"Uzupełnij pole PRODUCENT dla zamiennika","OK")))))</f>
        <v>0</v>
      </c>
      <c r="U209" s="46"/>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row>
    <row r="210" spans="1:256" ht="20.25" customHeight="1">
      <c r="A210" s="31">
        <v>206</v>
      </c>
      <c r="B210" s="32" t="s">
        <v>736</v>
      </c>
      <c r="C210" s="32" t="s">
        <v>737</v>
      </c>
      <c r="D210" s="32" t="s">
        <v>734</v>
      </c>
      <c r="E210" s="34" t="s">
        <v>638</v>
      </c>
      <c r="F210" s="48" t="s">
        <v>159</v>
      </c>
      <c r="G210" s="34" t="s">
        <v>639</v>
      </c>
      <c r="H210" s="36" t="s">
        <v>83</v>
      </c>
      <c r="I210" s="37" t="s">
        <v>463</v>
      </c>
      <c r="J210" s="38"/>
      <c r="K210" s="55"/>
      <c r="L210" s="39">
        <v>0</v>
      </c>
      <c r="M210" s="38"/>
      <c r="N210" s="47" t="s">
        <v>33</v>
      </c>
      <c r="O210" s="41"/>
      <c r="P210" s="42"/>
      <c r="Q210" s="43">
        <f t="shared" si="0"/>
        <v>0</v>
      </c>
      <c r="R210" s="44">
        <f t="shared" si="1"/>
        <v>0</v>
      </c>
      <c r="S210" s="45">
        <f t="shared" si="2"/>
        <v>0</v>
      </c>
      <c r="T210" s="46"/>
      <c r="U210" s="46"/>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row>
    <row r="211" spans="1:256" ht="20.25" customHeight="1">
      <c r="A211" s="31">
        <v>207</v>
      </c>
      <c r="B211" s="32" t="s">
        <v>738</v>
      </c>
      <c r="C211" s="32" t="s">
        <v>739</v>
      </c>
      <c r="D211" s="32" t="s">
        <v>740</v>
      </c>
      <c r="E211" s="34" t="s">
        <v>638</v>
      </c>
      <c r="F211" s="48" t="s">
        <v>166</v>
      </c>
      <c r="G211" s="34" t="s">
        <v>639</v>
      </c>
      <c r="H211" s="36" t="s">
        <v>83</v>
      </c>
      <c r="I211" s="37" t="s">
        <v>463</v>
      </c>
      <c r="J211" s="38" t="s">
        <v>28</v>
      </c>
      <c r="K211" s="55" t="s">
        <v>741</v>
      </c>
      <c r="L211" s="39">
        <v>0</v>
      </c>
      <c r="M211" s="38"/>
      <c r="N211" s="47" t="s">
        <v>30</v>
      </c>
      <c r="O211" s="41">
        <v>1</v>
      </c>
      <c r="P211" s="42">
        <v>2</v>
      </c>
      <c r="Q211" s="43">
        <f t="shared" si="0"/>
        <v>0</v>
      </c>
      <c r="R211" s="44">
        <f t="shared" si="1"/>
        <v>0</v>
      </c>
      <c r="S211" s="45">
        <f t="shared" si="2"/>
        <v>0</v>
      </c>
      <c r="T211" s="46">
        <f>IF((L211&gt;0)*AND(L212&gt;0),"BŁĄD - Wprowadzono dwie wartości",IF((L211=0)*AND(L212=0),"Wprowadź kwotę dla oferowanego materiału",IF((L212&lt;&gt;0)*AND(K212=0),"Uzupełnij pola SYMBOL/PRODUCENT dla zamiennika",IF((L212=0)*AND(K212&lt;&gt;0),"cena dla niewłaściwego PRODUCENTA",IF((K212&lt;&gt;0)*AND(L212&lt;&gt;0)*AND(J212=0),"Uzupełnij pole PRODUCENT dla zamiennika","OK")))))</f>
        <v>0</v>
      </c>
      <c r="U211" s="46"/>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row>
    <row r="212" spans="1:256" ht="20.25" customHeight="1">
      <c r="A212" s="31">
        <v>208</v>
      </c>
      <c r="B212" s="32" t="s">
        <v>742</v>
      </c>
      <c r="C212" s="32" t="s">
        <v>743</v>
      </c>
      <c r="D212" s="32" t="s">
        <v>740</v>
      </c>
      <c r="E212" s="34" t="s">
        <v>638</v>
      </c>
      <c r="F212" s="48" t="s">
        <v>166</v>
      </c>
      <c r="G212" s="34" t="s">
        <v>639</v>
      </c>
      <c r="H212" s="36" t="s">
        <v>83</v>
      </c>
      <c r="I212" s="37" t="s">
        <v>463</v>
      </c>
      <c r="J212" s="38"/>
      <c r="K212" s="55"/>
      <c r="L212" s="39">
        <v>0</v>
      </c>
      <c r="M212" s="38"/>
      <c r="N212" s="47" t="s">
        <v>33</v>
      </c>
      <c r="O212" s="41"/>
      <c r="P212" s="42"/>
      <c r="Q212" s="43">
        <f t="shared" si="0"/>
        <v>0</v>
      </c>
      <c r="R212" s="44">
        <f t="shared" si="1"/>
        <v>0</v>
      </c>
      <c r="S212" s="45">
        <f t="shared" si="2"/>
        <v>0</v>
      </c>
      <c r="T212" s="46"/>
      <c r="U212" s="46"/>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row>
    <row r="213" spans="1:256" ht="20.25" customHeight="1">
      <c r="A213" s="31">
        <v>209</v>
      </c>
      <c r="B213" s="32" t="s">
        <v>744</v>
      </c>
      <c r="C213" s="32" t="s">
        <v>745</v>
      </c>
      <c r="D213" s="32" t="s">
        <v>746</v>
      </c>
      <c r="E213" s="34" t="s">
        <v>638</v>
      </c>
      <c r="F213" s="48" t="s">
        <v>174</v>
      </c>
      <c r="G213" s="34" t="s">
        <v>639</v>
      </c>
      <c r="H213" s="36" t="s">
        <v>83</v>
      </c>
      <c r="I213" s="37" t="s">
        <v>463</v>
      </c>
      <c r="J213" s="38" t="s">
        <v>28</v>
      </c>
      <c r="K213" s="55" t="s">
        <v>747</v>
      </c>
      <c r="L213" s="39">
        <v>0</v>
      </c>
      <c r="M213" s="38"/>
      <c r="N213" s="47" t="s">
        <v>30</v>
      </c>
      <c r="O213" s="41">
        <v>1</v>
      </c>
      <c r="P213" s="42">
        <v>3</v>
      </c>
      <c r="Q213" s="43">
        <f t="shared" si="0"/>
        <v>0</v>
      </c>
      <c r="R213" s="44">
        <f t="shared" si="1"/>
        <v>0</v>
      </c>
      <c r="S213" s="45">
        <f t="shared" si="2"/>
        <v>0</v>
      </c>
      <c r="T213" s="46">
        <f>IF((L213&gt;0)*AND(L214&gt;0),"BŁĄD - Wprowadzono dwie wartości",IF((L213=0)*AND(L214=0),"Wprowadź kwotę dla oferowanego materiału",IF((L214&lt;&gt;0)*AND(K214=0),"Uzupełnij pola SYMBOL/PRODUCENT dla zamiennika",IF((L214=0)*AND(K214&lt;&gt;0),"cena dla niewłaściwego PRODUCENTA",IF((K214&lt;&gt;0)*AND(L214&lt;&gt;0)*AND(J214=0),"Uzupełnij pole PRODUCENT dla zamiennika","OK")))))</f>
        <v>0</v>
      </c>
      <c r="U213" s="46"/>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row>
    <row r="214" spans="1:256" ht="20.25" customHeight="1">
      <c r="A214" s="31">
        <v>210</v>
      </c>
      <c r="B214" s="32" t="s">
        <v>748</v>
      </c>
      <c r="C214" s="32" t="s">
        <v>749</v>
      </c>
      <c r="D214" s="32" t="s">
        <v>746</v>
      </c>
      <c r="E214" s="34" t="s">
        <v>638</v>
      </c>
      <c r="F214" s="48" t="s">
        <v>174</v>
      </c>
      <c r="G214" s="34" t="s">
        <v>639</v>
      </c>
      <c r="H214" s="36" t="s">
        <v>83</v>
      </c>
      <c r="I214" s="37" t="s">
        <v>463</v>
      </c>
      <c r="J214" s="38"/>
      <c r="K214" s="55"/>
      <c r="L214" s="39">
        <v>0</v>
      </c>
      <c r="M214" s="38"/>
      <c r="N214" s="47" t="s">
        <v>33</v>
      </c>
      <c r="O214" s="41"/>
      <c r="P214" s="42"/>
      <c r="Q214" s="43">
        <f t="shared" si="0"/>
        <v>0</v>
      </c>
      <c r="R214" s="44">
        <f t="shared" si="1"/>
        <v>0</v>
      </c>
      <c r="S214" s="45">
        <f t="shared" si="2"/>
        <v>0</v>
      </c>
      <c r="T214" s="46"/>
      <c r="U214" s="46"/>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row>
    <row r="215" spans="1:256" ht="15" customHeight="1">
      <c r="A215" s="31">
        <v>211</v>
      </c>
      <c r="B215" s="32" t="s">
        <v>750</v>
      </c>
      <c r="C215" s="32" t="s">
        <v>751</v>
      </c>
      <c r="D215" s="32" t="s">
        <v>752</v>
      </c>
      <c r="E215" s="34" t="s">
        <v>638</v>
      </c>
      <c r="F215" s="48" t="s">
        <v>24</v>
      </c>
      <c r="G215" s="34" t="s">
        <v>639</v>
      </c>
      <c r="H215" s="36" t="s">
        <v>91</v>
      </c>
      <c r="I215" s="37" t="s">
        <v>753</v>
      </c>
      <c r="J215" s="38" t="s">
        <v>28</v>
      </c>
      <c r="K215" s="55" t="s">
        <v>754</v>
      </c>
      <c r="L215" s="39">
        <v>0</v>
      </c>
      <c r="M215" s="38"/>
      <c r="N215" s="47" t="s">
        <v>30</v>
      </c>
      <c r="O215" s="41">
        <v>1</v>
      </c>
      <c r="P215" s="42">
        <v>3</v>
      </c>
      <c r="Q215" s="43">
        <f t="shared" si="0"/>
        <v>0</v>
      </c>
      <c r="R215" s="44">
        <f t="shared" si="1"/>
        <v>0</v>
      </c>
      <c r="S215" s="45">
        <f t="shared" si="2"/>
        <v>0</v>
      </c>
      <c r="T215" s="46">
        <f>IF((L215&gt;0)*AND(L216&gt;0),"BŁĄD - Wprowadzono dwie wartości",IF((L215=0)*AND(L216=0),"Wprowadź kwotę dla oferowanego materiału",IF((L216&lt;&gt;0)*AND(K216=0),"Uzupełnij pola SYMBOL/PRODUCENT dla zamiennika",IF((L216=0)*AND(K216&lt;&gt;0),"cena dla niewłaściwego PRODUCENTA",IF((K216&lt;&gt;0)*AND(L216&lt;&gt;0)*AND(J216=0),"Uzupełnij pole PRODUCENT dla zamiennika","OK")))))</f>
        <v>0</v>
      </c>
      <c r="U215" s="46"/>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row>
    <row r="216" spans="1:256" ht="15" customHeight="1">
      <c r="A216" s="31">
        <v>212</v>
      </c>
      <c r="B216" s="32" t="s">
        <v>755</v>
      </c>
      <c r="C216" s="32" t="s">
        <v>756</v>
      </c>
      <c r="D216" s="32" t="s">
        <v>752</v>
      </c>
      <c r="E216" s="34" t="s">
        <v>638</v>
      </c>
      <c r="F216" s="48" t="s">
        <v>24</v>
      </c>
      <c r="G216" s="34" t="s">
        <v>639</v>
      </c>
      <c r="H216" s="36" t="s">
        <v>91</v>
      </c>
      <c r="I216" s="37" t="s">
        <v>753</v>
      </c>
      <c r="J216" s="38"/>
      <c r="K216" s="55"/>
      <c r="L216" s="39">
        <v>0</v>
      </c>
      <c r="M216" s="38"/>
      <c r="N216" s="47" t="s">
        <v>33</v>
      </c>
      <c r="O216" s="41"/>
      <c r="P216" s="42"/>
      <c r="Q216" s="43">
        <f t="shared" si="0"/>
        <v>0</v>
      </c>
      <c r="R216" s="44">
        <f t="shared" si="1"/>
        <v>0</v>
      </c>
      <c r="S216" s="45">
        <f t="shared" si="2"/>
        <v>0</v>
      </c>
      <c r="T216" s="46"/>
      <c r="U216" s="4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c r="IV216"/>
    </row>
    <row r="217" spans="1:256" ht="15" customHeight="1">
      <c r="A217" s="31">
        <v>213</v>
      </c>
      <c r="B217" s="32" t="s">
        <v>757</v>
      </c>
      <c r="C217" s="32" t="s">
        <v>758</v>
      </c>
      <c r="D217" s="33" t="s">
        <v>759</v>
      </c>
      <c r="E217" s="34" t="s">
        <v>638</v>
      </c>
      <c r="F217" s="48" t="s">
        <v>24</v>
      </c>
      <c r="G217" s="34" t="s">
        <v>639</v>
      </c>
      <c r="H217" s="36" t="s">
        <v>760</v>
      </c>
      <c r="I217" s="37" t="s">
        <v>761</v>
      </c>
      <c r="J217" s="38" t="s">
        <v>28</v>
      </c>
      <c r="K217" s="55" t="s">
        <v>762</v>
      </c>
      <c r="L217" s="39">
        <v>0</v>
      </c>
      <c r="M217" s="57"/>
      <c r="N217" s="47" t="s">
        <v>30</v>
      </c>
      <c r="O217" s="41">
        <v>0</v>
      </c>
      <c r="P217" s="42">
        <v>3</v>
      </c>
      <c r="Q217" s="43">
        <f t="shared" si="0"/>
        <v>0</v>
      </c>
      <c r="R217" s="44">
        <f t="shared" si="1"/>
        <v>0</v>
      </c>
      <c r="S217" s="45">
        <f t="shared" si="2"/>
        <v>0</v>
      </c>
      <c r="T217" s="46">
        <f>IF((L217&gt;0)*AND(L218&gt;0),"BŁĄD - Wprowadzono dwie wartości",IF((L217=0)*AND(L218=0),"Wprowadź kwotę dla oferowanego materiału",IF((L218&lt;&gt;0)*AND(K218=0),"Uzupełnij pola SYMBOL/PRODUCENT dla zamiennika",IF((L218=0)*AND(K218&lt;&gt;0),"cena dla niewłaściwego PRODUCENTA",IF((K218&lt;&gt;0)*AND(L218&lt;&gt;0)*AND(J218=0),"Uzupełnij pole PRODUCENT dla zamiennika","OK")))))</f>
        <v>0</v>
      </c>
      <c r="U217" s="46"/>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row>
    <row r="218" spans="1:256" ht="15" customHeight="1">
      <c r="A218" s="31">
        <v>214</v>
      </c>
      <c r="B218" s="32" t="s">
        <v>763</v>
      </c>
      <c r="C218" s="32" t="s">
        <v>764</v>
      </c>
      <c r="D218" s="33" t="s">
        <v>759</v>
      </c>
      <c r="E218" s="34" t="s">
        <v>638</v>
      </c>
      <c r="F218" s="48" t="s">
        <v>24</v>
      </c>
      <c r="G218" s="34" t="s">
        <v>639</v>
      </c>
      <c r="H218" s="36" t="s">
        <v>760</v>
      </c>
      <c r="I218" s="37" t="s">
        <v>761</v>
      </c>
      <c r="J218" s="38"/>
      <c r="K218" s="55"/>
      <c r="L218" s="39">
        <v>0</v>
      </c>
      <c r="M218" s="57"/>
      <c r="N218" s="47" t="s">
        <v>33</v>
      </c>
      <c r="O218" s="41"/>
      <c r="P218" s="42"/>
      <c r="Q218" s="43">
        <f t="shared" si="0"/>
        <v>0</v>
      </c>
      <c r="R218" s="44">
        <f t="shared" si="1"/>
        <v>0</v>
      </c>
      <c r="S218" s="45">
        <f t="shared" si="2"/>
        <v>0</v>
      </c>
      <c r="T218" s="46"/>
      <c r="U218" s="46"/>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row>
    <row r="219" spans="1:256" ht="20.25" customHeight="1">
      <c r="A219" s="31">
        <v>215</v>
      </c>
      <c r="B219" s="32" t="s">
        <v>765</v>
      </c>
      <c r="C219" s="32" t="s">
        <v>766</v>
      </c>
      <c r="D219" s="32" t="s">
        <v>767</v>
      </c>
      <c r="E219" s="34" t="s">
        <v>638</v>
      </c>
      <c r="F219" s="48" t="s">
        <v>24</v>
      </c>
      <c r="G219" s="34" t="s">
        <v>639</v>
      </c>
      <c r="H219" s="36" t="s">
        <v>26</v>
      </c>
      <c r="I219" s="37" t="s">
        <v>761</v>
      </c>
      <c r="J219" s="38" t="s">
        <v>28</v>
      </c>
      <c r="K219" s="55" t="s">
        <v>768</v>
      </c>
      <c r="L219" s="39">
        <v>0</v>
      </c>
      <c r="M219" s="38"/>
      <c r="N219" s="47" t="s">
        <v>30</v>
      </c>
      <c r="O219" s="41">
        <v>1</v>
      </c>
      <c r="P219" s="42">
        <v>3</v>
      </c>
      <c r="Q219" s="43">
        <f t="shared" si="0"/>
        <v>0</v>
      </c>
      <c r="R219" s="44">
        <f t="shared" si="1"/>
        <v>0</v>
      </c>
      <c r="S219" s="45">
        <f t="shared" si="2"/>
        <v>0</v>
      </c>
      <c r="T219" s="46">
        <f>IF((L219&gt;0)*AND(L220&gt;0),"BŁĄD - Wprowadzono dwie wartości",IF((L219=0)*AND(L220=0),"Wprowadź kwotę dla oferowanego materiału",IF((L220&lt;&gt;0)*AND(K220=0),"Uzupełnij pola SYMBOL/PRODUCENT dla zamiennika",IF((L220=0)*AND(K220&lt;&gt;0),"cena dla niewłaściwego PRODUCENTA",IF((K220&lt;&gt;0)*AND(L220&lt;&gt;0)*AND(J220=0),"Uzupełnij pole PRODUCENT dla zamiennika","OK")))))</f>
        <v>0</v>
      </c>
      <c r="U219" s="46"/>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row>
    <row r="220" spans="1:256" ht="20.25" customHeight="1">
      <c r="A220" s="31">
        <v>216</v>
      </c>
      <c r="B220" s="32" t="s">
        <v>769</v>
      </c>
      <c r="C220" s="32" t="s">
        <v>770</v>
      </c>
      <c r="D220" s="32" t="s">
        <v>767</v>
      </c>
      <c r="E220" s="34" t="s">
        <v>638</v>
      </c>
      <c r="F220" s="48" t="s">
        <v>24</v>
      </c>
      <c r="G220" s="34" t="s">
        <v>639</v>
      </c>
      <c r="H220" s="36" t="s">
        <v>26</v>
      </c>
      <c r="I220" s="37" t="s">
        <v>761</v>
      </c>
      <c r="J220" s="38"/>
      <c r="K220" s="55"/>
      <c r="L220" s="39">
        <v>0</v>
      </c>
      <c r="M220" s="38"/>
      <c r="N220" s="47" t="s">
        <v>33</v>
      </c>
      <c r="O220" s="41"/>
      <c r="P220" s="42"/>
      <c r="Q220" s="43">
        <f t="shared" si="0"/>
        <v>0</v>
      </c>
      <c r="R220" s="44">
        <f t="shared" si="1"/>
        <v>0</v>
      </c>
      <c r="S220" s="45">
        <f t="shared" si="2"/>
        <v>0</v>
      </c>
      <c r="T220" s="46"/>
      <c r="U220" s="46"/>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row>
    <row r="221" spans="1:256" ht="15" customHeight="1">
      <c r="A221" s="31">
        <v>217</v>
      </c>
      <c r="B221" s="32" t="s">
        <v>771</v>
      </c>
      <c r="C221" s="32" t="s">
        <v>772</v>
      </c>
      <c r="D221" s="33" t="s">
        <v>773</v>
      </c>
      <c r="E221" s="34" t="s">
        <v>638</v>
      </c>
      <c r="F221" s="48" t="s">
        <v>24</v>
      </c>
      <c r="G221" s="34" t="s">
        <v>639</v>
      </c>
      <c r="H221" s="36" t="s">
        <v>105</v>
      </c>
      <c r="I221" s="37" t="s">
        <v>39</v>
      </c>
      <c r="J221" s="38" t="s">
        <v>106</v>
      </c>
      <c r="K221" s="55" t="s">
        <v>774</v>
      </c>
      <c r="L221" s="39">
        <v>0</v>
      </c>
      <c r="M221" s="57"/>
      <c r="N221" s="47" t="s">
        <v>30</v>
      </c>
      <c r="O221" s="41">
        <v>1</v>
      </c>
      <c r="P221" s="42">
        <v>3</v>
      </c>
      <c r="Q221" s="43">
        <f t="shared" si="0"/>
        <v>0</v>
      </c>
      <c r="R221" s="44">
        <f t="shared" si="1"/>
        <v>0</v>
      </c>
      <c r="S221" s="45">
        <f t="shared" si="2"/>
        <v>0</v>
      </c>
      <c r="T221" s="46">
        <f>IF((L221&gt;0)*AND(L222&gt;0),"BŁĄD - Wprowadzono dwie wartości",IF((L221=0)*AND(L222=0),"Wprowadź kwotę dla oferowanego materiału",IF((L222&lt;&gt;0)*AND(K222=0),"Uzupełnij pola SYMBOL/PRODUCENT dla zamiennika",IF((L222=0)*AND(K222&lt;&gt;0),"cena dla niewłaściwego PRODUCENTA",IF((K222&lt;&gt;0)*AND(L222&lt;&gt;0)*AND(J222=0),"Uzupełnij pole PRODUCENT dla zamiennika","OK")))))</f>
        <v>0</v>
      </c>
      <c r="U221" s="46"/>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row>
    <row r="222" spans="1:256" ht="15" customHeight="1">
      <c r="A222" s="31">
        <v>218</v>
      </c>
      <c r="B222" s="32" t="s">
        <v>775</v>
      </c>
      <c r="C222" s="32" t="s">
        <v>776</v>
      </c>
      <c r="D222" s="33" t="s">
        <v>773</v>
      </c>
      <c r="E222" s="34" t="s">
        <v>638</v>
      </c>
      <c r="F222" s="48" t="s">
        <v>24</v>
      </c>
      <c r="G222" s="34" t="s">
        <v>639</v>
      </c>
      <c r="H222" s="36" t="s">
        <v>105</v>
      </c>
      <c r="I222" s="37" t="s">
        <v>39</v>
      </c>
      <c r="J222" s="38"/>
      <c r="K222" s="55"/>
      <c r="L222" s="39">
        <v>0</v>
      </c>
      <c r="M222" s="57"/>
      <c r="N222" s="47" t="s">
        <v>33</v>
      </c>
      <c r="O222" s="41"/>
      <c r="P222" s="42"/>
      <c r="Q222" s="43">
        <f t="shared" si="0"/>
        <v>0</v>
      </c>
      <c r="R222" s="44">
        <f t="shared" si="1"/>
        <v>0</v>
      </c>
      <c r="S222" s="45">
        <f t="shared" si="2"/>
        <v>0</v>
      </c>
      <c r="T222" s="46"/>
      <c r="U222" s="46"/>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row>
    <row r="223" spans="1:256" ht="15" customHeight="1">
      <c r="A223" s="31">
        <v>219</v>
      </c>
      <c r="B223" s="32" t="s">
        <v>777</v>
      </c>
      <c r="C223" s="32" t="s">
        <v>778</v>
      </c>
      <c r="D223" s="33" t="s">
        <v>779</v>
      </c>
      <c r="E223" s="34" t="s">
        <v>638</v>
      </c>
      <c r="F223" s="48" t="s">
        <v>159</v>
      </c>
      <c r="G223" s="34" t="s">
        <v>639</v>
      </c>
      <c r="H223" s="36" t="s">
        <v>105</v>
      </c>
      <c r="I223" s="37" t="s">
        <v>55</v>
      </c>
      <c r="J223" s="38" t="s">
        <v>106</v>
      </c>
      <c r="K223" s="55" t="s">
        <v>780</v>
      </c>
      <c r="L223" s="39">
        <v>0</v>
      </c>
      <c r="M223" s="57"/>
      <c r="N223" s="47" t="s">
        <v>30</v>
      </c>
      <c r="O223" s="41">
        <v>1</v>
      </c>
      <c r="P223" s="42">
        <v>2</v>
      </c>
      <c r="Q223" s="43">
        <f t="shared" si="0"/>
        <v>0</v>
      </c>
      <c r="R223" s="44">
        <f t="shared" si="1"/>
        <v>0</v>
      </c>
      <c r="S223" s="45">
        <f t="shared" si="2"/>
        <v>0</v>
      </c>
      <c r="T223" s="46">
        <f>IF((L223&gt;0)*AND(L224&gt;0),"BŁĄD - Wprowadzono dwie wartości",IF((L223=0)*AND(L224=0),"Wprowadź kwotę dla oferowanego materiału",IF((L224&lt;&gt;0)*AND(K224=0),"Uzupełnij pola SYMBOL/PRODUCENT dla zamiennika",IF((L224=0)*AND(K224&lt;&gt;0),"cena dla niewłaściwego PRODUCENTA",IF((K224&lt;&gt;0)*AND(L224&lt;&gt;0)*AND(J224=0),"Uzupełnij pole PRODUCENT dla zamiennika","OK")))))</f>
        <v>0</v>
      </c>
      <c r="U223" s="46"/>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row>
    <row r="224" spans="1:256" ht="15" customHeight="1">
      <c r="A224" s="31">
        <v>220</v>
      </c>
      <c r="B224" s="32" t="s">
        <v>781</v>
      </c>
      <c r="C224" s="32" t="s">
        <v>782</v>
      </c>
      <c r="D224" s="33" t="s">
        <v>779</v>
      </c>
      <c r="E224" s="34" t="s">
        <v>638</v>
      </c>
      <c r="F224" s="48" t="s">
        <v>159</v>
      </c>
      <c r="G224" s="34" t="s">
        <v>639</v>
      </c>
      <c r="H224" s="36" t="s">
        <v>105</v>
      </c>
      <c r="I224" s="37" t="s">
        <v>55</v>
      </c>
      <c r="J224" s="38"/>
      <c r="K224" s="55"/>
      <c r="L224" s="39">
        <v>0</v>
      </c>
      <c r="M224" s="57"/>
      <c r="N224" s="47" t="s">
        <v>33</v>
      </c>
      <c r="O224" s="41"/>
      <c r="P224" s="42"/>
      <c r="Q224" s="43">
        <f t="shared" si="0"/>
        <v>0</v>
      </c>
      <c r="R224" s="44">
        <f t="shared" si="1"/>
        <v>0</v>
      </c>
      <c r="S224" s="45">
        <f t="shared" si="2"/>
        <v>0</v>
      </c>
      <c r="T224" s="46"/>
      <c r="U224" s="46"/>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row>
    <row r="225" spans="1:256" ht="15" customHeight="1">
      <c r="A225" s="31">
        <v>221</v>
      </c>
      <c r="B225" s="32" t="s">
        <v>783</v>
      </c>
      <c r="C225" s="32" t="s">
        <v>784</v>
      </c>
      <c r="D225" s="33" t="s">
        <v>785</v>
      </c>
      <c r="E225" s="34" t="s">
        <v>638</v>
      </c>
      <c r="F225" s="48" t="s">
        <v>166</v>
      </c>
      <c r="G225" s="34" t="s">
        <v>639</v>
      </c>
      <c r="H225" s="36" t="s">
        <v>105</v>
      </c>
      <c r="I225" s="37" t="s">
        <v>55</v>
      </c>
      <c r="J225" s="38" t="s">
        <v>106</v>
      </c>
      <c r="K225" s="55" t="s">
        <v>786</v>
      </c>
      <c r="L225" s="39">
        <v>0</v>
      </c>
      <c r="M225" s="57"/>
      <c r="N225" s="47" t="s">
        <v>30</v>
      </c>
      <c r="O225" s="41">
        <v>1</v>
      </c>
      <c r="P225" s="42">
        <v>3</v>
      </c>
      <c r="Q225" s="43">
        <f t="shared" si="0"/>
        <v>0</v>
      </c>
      <c r="R225" s="44">
        <f t="shared" si="1"/>
        <v>0</v>
      </c>
      <c r="S225" s="45">
        <f t="shared" si="2"/>
        <v>0</v>
      </c>
      <c r="T225" s="46">
        <f>IF((L225&gt;0)*AND(L226&gt;0),"BŁĄD - Wprowadzono dwie wartości",IF((L225=0)*AND(L226=0),"Wprowadź kwotę dla oferowanego materiału",IF((L226&lt;&gt;0)*AND(K226=0),"Uzupełnij pola SYMBOL/PRODUCENT dla zamiennika",IF((L226=0)*AND(K226&lt;&gt;0),"cena dla niewłaściwego PRODUCENTA",IF((K226&lt;&gt;0)*AND(L226&lt;&gt;0)*AND(J226=0),"Uzupełnij pole PRODUCENT dla zamiennika","OK")))))</f>
        <v>0</v>
      </c>
      <c r="U225" s="46"/>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row>
    <row r="226" spans="1:256" ht="15" customHeight="1">
      <c r="A226" s="31">
        <v>222</v>
      </c>
      <c r="B226" s="32" t="s">
        <v>787</v>
      </c>
      <c r="C226" s="32" t="s">
        <v>788</v>
      </c>
      <c r="D226" s="33" t="s">
        <v>785</v>
      </c>
      <c r="E226" s="34" t="s">
        <v>638</v>
      </c>
      <c r="F226" s="48" t="s">
        <v>166</v>
      </c>
      <c r="G226" s="34" t="s">
        <v>639</v>
      </c>
      <c r="H226" s="36" t="s">
        <v>105</v>
      </c>
      <c r="I226" s="37" t="s">
        <v>55</v>
      </c>
      <c r="J226" s="38"/>
      <c r="K226" s="55"/>
      <c r="L226" s="39">
        <v>0</v>
      </c>
      <c r="M226" s="57"/>
      <c r="N226" s="47" t="s">
        <v>33</v>
      </c>
      <c r="O226" s="41"/>
      <c r="P226" s="42"/>
      <c r="Q226" s="43">
        <f t="shared" si="0"/>
        <v>0</v>
      </c>
      <c r="R226" s="44">
        <f t="shared" si="1"/>
        <v>0</v>
      </c>
      <c r="S226" s="45">
        <f t="shared" si="2"/>
        <v>0</v>
      </c>
      <c r="T226" s="46"/>
      <c r="U226" s="4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row>
    <row r="227" spans="1:256" ht="15" customHeight="1">
      <c r="A227" s="31">
        <v>223</v>
      </c>
      <c r="B227" s="32" t="s">
        <v>789</v>
      </c>
      <c r="C227" s="32" t="s">
        <v>790</v>
      </c>
      <c r="D227" s="33" t="s">
        <v>791</v>
      </c>
      <c r="E227" s="34" t="s">
        <v>638</v>
      </c>
      <c r="F227" s="48" t="s">
        <v>174</v>
      </c>
      <c r="G227" s="34" t="s">
        <v>639</v>
      </c>
      <c r="H227" s="36" t="s">
        <v>105</v>
      </c>
      <c r="I227" s="37" t="s">
        <v>55</v>
      </c>
      <c r="J227" s="38" t="s">
        <v>106</v>
      </c>
      <c r="K227" s="55" t="s">
        <v>792</v>
      </c>
      <c r="L227" s="39">
        <v>0</v>
      </c>
      <c r="M227" s="38"/>
      <c r="N227" s="47" t="s">
        <v>30</v>
      </c>
      <c r="O227" s="41">
        <v>1</v>
      </c>
      <c r="P227" s="42">
        <v>3</v>
      </c>
      <c r="Q227" s="43">
        <f t="shared" si="0"/>
        <v>0</v>
      </c>
      <c r="R227" s="44">
        <f t="shared" si="1"/>
        <v>0</v>
      </c>
      <c r="S227" s="45">
        <f t="shared" si="2"/>
        <v>0</v>
      </c>
      <c r="T227" s="46">
        <f>IF((L227&gt;0)*AND(L228&gt;0),"BŁĄD - Wprowadzono dwie wartości",IF((L227=0)*AND(L228=0),"Wprowadź kwotę dla oferowanego materiału",IF((L228&lt;&gt;0)*AND(K228=0),"Uzupełnij pola SYMBOL/PRODUCENT dla zamiennika",IF((L228=0)*AND(K228&lt;&gt;0),"cena dla niewłaściwego PRODUCENTA",IF((K228&lt;&gt;0)*AND(L228&lt;&gt;0)*AND(J228=0),"Uzupełnij pole PRODUCENT dla zamiennika","OK")))))</f>
        <v>0</v>
      </c>
      <c r="U227" s="46"/>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row>
    <row r="228" spans="1:256" ht="15" customHeight="1">
      <c r="A228" s="31">
        <v>224</v>
      </c>
      <c r="B228" s="32" t="s">
        <v>793</v>
      </c>
      <c r="C228" s="32" t="s">
        <v>794</v>
      </c>
      <c r="D228" s="33" t="s">
        <v>791</v>
      </c>
      <c r="E228" s="34" t="s">
        <v>638</v>
      </c>
      <c r="F228" s="48" t="s">
        <v>174</v>
      </c>
      <c r="G228" s="34" t="s">
        <v>639</v>
      </c>
      <c r="H228" s="36" t="s">
        <v>105</v>
      </c>
      <c r="I228" s="37" t="s">
        <v>55</v>
      </c>
      <c r="J228" s="38"/>
      <c r="K228" s="55"/>
      <c r="L228" s="39">
        <v>0</v>
      </c>
      <c r="M228" s="38"/>
      <c r="N228" s="47" t="s">
        <v>33</v>
      </c>
      <c r="O228" s="41"/>
      <c r="P228" s="42"/>
      <c r="Q228" s="43">
        <f t="shared" si="0"/>
        <v>0</v>
      </c>
      <c r="R228" s="44">
        <f t="shared" si="1"/>
        <v>0</v>
      </c>
      <c r="S228" s="45">
        <f t="shared" si="2"/>
        <v>0</v>
      </c>
      <c r="T228" s="46"/>
      <c r="U228" s="46"/>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row>
    <row r="229" spans="1:256" ht="15" customHeight="1">
      <c r="A229" s="31">
        <v>225</v>
      </c>
      <c r="B229" s="32" t="s">
        <v>795</v>
      </c>
      <c r="C229" s="32" t="s">
        <v>796</v>
      </c>
      <c r="D229" s="32" t="s">
        <v>797</v>
      </c>
      <c r="E229" s="34" t="s">
        <v>638</v>
      </c>
      <c r="F229" s="48" t="s">
        <v>24</v>
      </c>
      <c r="G229" s="34" t="s">
        <v>639</v>
      </c>
      <c r="H229" s="36" t="s">
        <v>798</v>
      </c>
      <c r="I229" s="37" t="s">
        <v>715</v>
      </c>
      <c r="J229" s="38" t="s">
        <v>115</v>
      </c>
      <c r="K229" s="55" t="s">
        <v>799</v>
      </c>
      <c r="L229" s="39">
        <v>0</v>
      </c>
      <c r="M229" s="38"/>
      <c r="N229" s="47" t="s">
        <v>30</v>
      </c>
      <c r="O229" s="41">
        <v>1</v>
      </c>
      <c r="P229" s="42">
        <v>3</v>
      </c>
      <c r="Q229" s="43">
        <f t="shared" si="0"/>
        <v>0</v>
      </c>
      <c r="R229" s="44">
        <f t="shared" si="1"/>
        <v>0</v>
      </c>
      <c r="S229" s="45">
        <f t="shared" si="2"/>
        <v>0</v>
      </c>
      <c r="T229" s="46">
        <f>IF((L229&gt;0)*AND(L230&gt;0),"BŁĄD - Wprowadzono dwie wartości",IF((L229=0)*AND(L230=0),"Wprowadź kwotę dla oferowanego materiału",IF((L230&lt;&gt;0)*AND(K230=0),"Uzupełnij pola SYMBOL/PRODUCENT dla zamiennika",IF((L230=0)*AND(K230&lt;&gt;0),"cena dla niewłaściwego PRODUCENTA",IF((K230&lt;&gt;0)*AND(L230&lt;&gt;0)*AND(J230=0),"Uzupełnij pole PRODUCENT dla zamiennika","OK")))))</f>
        <v>0</v>
      </c>
      <c r="U229" s="46"/>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row>
    <row r="230" spans="1:256" ht="15" customHeight="1">
      <c r="A230" s="31">
        <v>226</v>
      </c>
      <c r="B230" s="32" t="s">
        <v>800</v>
      </c>
      <c r="C230" s="32" t="s">
        <v>801</v>
      </c>
      <c r="D230" s="32" t="s">
        <v>797</v>
      </c>
      <c r="E230" s="34" t="s">
        <v>638</v>
      </c>
      <c r="F230" s="48" t="s">
        <v>24</v>
      </c>
      <c r="G230" s="34" t="s">
        <v>639</v>
      </c>
      <c r="H230" s="36" t="s">
        <v>798</v>
      </c>
      <c r="I230" s="37" t="s">
        <v>715</v>
      </c>
      <c r="J230" s="38"/>
      <c r="K230" s="55"/>
      <c r="L230" s="39">
        <v>0</v>
      </c>
      <c r="M230" s="38"/>
      <c r="N230" s="47" t="s">
        <v>33</v>
      </c>
      <c r="O230" s="41"/>
      <c r="P230" s="42"/>
      <c r="Q230" s="43">
        <f t="shared" si="0"/>
        <v>0</v>
      </c>
      <c r="R230" s="44">
        <f t="shared" si="1"/>
        <v>0</v>
      </c>
      <c r="S230" s="45">
        <f t="shared" si="2"/>
        <v>0</v>
      </c>
      <c r="T230" s="46"/>
      <c r="U230" s="46"/>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row>
    <row r="231" spans="1:256" ht="20.25" customHeight="1">
      <c r="A231" s="31">
        <v>227</v>
      </c>
      <c r="B231" s="32" t="s">
        <v>802</v>
      </c>
      <c r="C231" s="32" t="s">
        <v>803</v>
      </c>
      <c r="D231" s="32" t="s">
        <v>804</v>
      </c>
      <c r="E231" s="34" t="s">
        <v>638</v>
      </c>
      <c r="F231" s="48" t="s">
        <v>24</v>
      </c>
      <c r="G231" s="34" t="s">
        <v>639</v>
      </c>
      <c r="H231" s="36" t="s">
        <v>805</v>
      </c>
      <c r="I231" s="37" t="s">
        <v>806</v>
      </c>
      <c r="J231" s="38" t="s">
        <v>115</v>
      </c>
      <c r="K231" s="55" t="s">
        <v>807</v>
      </c>
      <c r="L231" s="39">
        <v>0</v>
      </c>
      <c r="M231" s="38"/>
      <c r="N231" s="47" t="s">
        <v>30</v>
      </c>
      <c r="O231" s="41">
        <v>2</v>
      </c>
      <c r="P231" s="42">
        <v>3</v>
      </c>
      <c r="Q231" s="43">
        <f t="shared" si="0"/>
        <v>0</v>
      </c>
      <c r="R231" s="44">
        <f t="shared" si="1"/>
        <v>0</v>
      </c>
      <c r="S231" s="45">
        <f t="shared" si="2"/>
        <v>0</v>
      </c>
      <c r="T231" s="46">
        <f>IF((L231&gt;0)*AND(L232&gt;0),"BŁĄD - Wprowadzono dwie wartości",IF((L231=0)*AND(L232=0),"Wprowadź kwotę dla oferowanego materiału",IF((L232&lt;&gt;0)*AND(K232=0),"Uzupełnij pola SYMBOL/PRODUCENT dla zamiennika",IF((L232=0)*AND(K232&lt;&gt;0),"cena dla niewłaściwego PRODUCENTA",IF((K232&lt;&gt;0)*AND(L232&lt;&gt;0)*AND(J232=0),"Uzupełnij pole PRODUCENT dla zamiennika","OK")))))</f>
        <v>0</v>
      </c>
      <c r="U231" s="46"/>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row>
    <row r="232" spans="1:256" ht="20.25" customHeight="1">
      <c r="A232" s="31">
        <v>228</v>
      </c>
      <c r="B232" s="32" t="s">
        <v>808</v>
      </c>
      <c r="C232" s="32" t="s">
        <v>809</v>
      </c>
      <c r="D232" s="32" t="s">
        <v>804</v>
      </c>
      <c r="E232" s="34" t="s">
        <v>638</v>
      </c>
      <c r="F232" s="48" t="s">
        <v>24</v>
      </c>
      <c r="G232" s="34" t="s">
        <v>639</v>
      </c>
      <c r="H232" s="36" t="s">
        <v>805</v>
      </c>
      <c r="I232" s="37" t="s">
        <v>806</v>
      </c>
      <c r="J232" s="38"/>
      <c r="K232" s="55"/>
      <c r="L232" s="39">
        <v>0</v>
      </c>
      <c r="M232" s="38"/>
      <c r="N232" s="47" t="s">
        <v>33</v>
      </c>
      <c r="O232" s="41"/>
      <c r="P232" s="42"/>
      <c r="Q232" s="43">
        <f t="shared" si="0"/>
        <v>0</v>
      </c>
      <c r="R232" s="44">
        <f t="shared" si="1"/>
        <v>0</v>
      </c>
      <c r="S232" s="45">
        <f t="shared" si="2"/>
        <v>0</v>
      </c>
      <c r="T232" s="46"/>
      <c r="U232" s="46"/>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row>
    <row r="233" spans="1:256" ht="15" customHeight="1">
      <c r="A233" s="31">
        <v>229</v>
      </c>
      <c r="B233" s="32" t="s">
        <v>810</v>
      </c>
      <c r="C233" s="32" t="s">
        <v>811</v>
      </c>
      <c r="D233" s="32" t="s">
        <v>811</v>
      </c>
      <c r="E233" s="34" t="s">
        <v>638</v>
      </c>
      <c r="F233" s="48" t="s">
        <v>24</v>
      </c>
      <c r="G233" s="34" t="s">
        <v>639</v>
      </c>
      <c r="H233" s="36" t="s">
        <v>812</v>
      </c>
      <c r="I233" s="37" t="s">
        <v>708</v>
      </c>
      <c r="J233" s="38" t="s">
        <v>115</v>
      </c>
      <c r="K233" s="55" t="s">
        <v>813</v>
      </c>
      <c r="L233" s="39">
        <v>0</v>
      </c>
      <c r="M233" s="38"/>
      <c r="N233" s="47" t="s">
        <v>30</v>
      </c>
      <c r="O233" s="41">
        <v>2</v>
      </c>
      <c r="P233" s="42">
        <v>3</v>
      </c>
      <c r="Q233" s="43">
        <f t="shared" si="0"/>
        <v>0</v>
      </c>
      <c r="R233" s="44">
        <f t="shared" si="1"/>
        <v>0</v>
      </c>
      <c r="S233" s="45">
        <f t="shared" si="2"/>
        <v>0</v>
      </c>
      <c r="T233" s="46">
        <f>IF((L233&gt;0)*AND(L234&gt;0),"BŁĄD - Wprowadzono dwie wartości",IF((L233=0)*AND(L234=0),"Wprowadź kwotę dla oferowanego materiału",IF((L234&lt;&gt;0)*AND(K234=0),"Uzupełnij pola SYMBOL/PRODUCENT dla zamiennika",IF((L234=0)*AND(K234&lt;&gt;0),"cena dla niewłaściwego PRODUCENTA",IF((K234&lt;&gt;0)*AND(L234&lt;&gt;0)*AND(J234=0),"Uzupełnij pole PRODUCENT dla zamiennika","OK")))))</f>
        <v>0</v>
      </c>
      <c r="U233" s="46"/>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row>
    <row r="234" spans="1:256" ht="15" customHeight="1">
      <c r="A234" s="31">
        <v>230</v>
      </c>
      <c r="B234" s="32" t="s">
        <v>814</v>
      </c>
      <c r="C234" s="32" t="s">
        <v>815</v>
      </c>
      <c r="D234" s="32" t="s">
        <v>811</v>
      </c>
      <c r="E234" s="34" t="s">
        <v>638</v>
      </c>
      <c r="F234" s="48" t="s">
        <v>24</v>
      </c>
      <c r="G234" s="34" t="s">
        <v>639</v>
      </c>
      <c r="H234" s="36" t="s">
        <v>812</v>
      </c>
      <c r="I234" s="37" t="s">
        <v>708</v>
      </c>
      <c r="J234" s="38"/>
      <c r="K234" s="55"/>
      <c r="L234" s="39">
        <v>0</v>
      </c>
      <c r="M234" s="38"/>
      <c r="N234" s="47" t="s">
        <v>33</v>
      </c>
      <c r="O234" s="41"/>
      <c r="P234" s="42"/>
      <c r="Q234" s="43">
        <f t="shared" si="0"/>
        <v>0</v>
      </c>
      <c r="R234" s="44">
        <f t="shared" si="1"/>
        <v>0</v>
      </c>
      <c r="S234" s="45">
        <f t="shared" si="2"/>
        <v>0</v>
      </c>
      <c r="T234" s="46"/>
      <c r="U234" s="46"/>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row>
    <row r="235" spans="1:256" ht="15" customHeight="1">
      <c r="A235" s="31">
        <v>231</v>
      </c>
      <c r="B235" s="33" t="s">
        <v>816</v>
      </c>
      <c r="C235" s="32" t="s">
        <v>817</v>
      </c>
      <c r="D235" s="33" t="s">
        <v>818</v>
      </c>
      <c r="E235" s="34" t="s">
        <v>638</v>
      </c>
      <c r="F235" s="48" t="s">
        <v>24</v>
      </c>
      <c r="G235" s="34" t="s">
        <v>639</v>
      </c>
      <c r="H235" s="36" t="s">
        <v>819</v>
      </c>
      <c r="I235" s="37" t="s">
        <v>820</v>
      </c>
      <c r="J235" s="38" t="s">
        <v>115</v>
      </c>
      <c r="K235" s="55" t="s">
        <v>821</v>
      </c>
      <c r="L235" s="39">
        <v>0</v>
      </c>
      <c r="M235" s="38"/>
      <c r="N235" s="47" t="s">
        <v>30</v>
      </c>
      <c r="O235" s="41">
        <v>1</v>
      </c>
      <c r="P235" s="42">
        <v>3</v>
      </c>
      <c r="Q235" s="43">
        <f t="shared" si="0"/>
        <v>0</v>
      </c>
      <c r="R235" s="44">
        <f t="shared" si="1"/>
        <v>0</v>
      </c>
      <c r="S235" s="45">
        <f t="shared" si="2"/>
        <v>0</v>
      </c>
      <c r="T235" s="46">
        <f>IF((L235&gt;0)*AND(L236&gt;0),"BŁĄD - Wprowadzono dwie wartości",IF((L235=0)*AND(L236=0),"Wprowadź kwotę dla oferowanego materiału",IF((L236&lt;&gt;0)*AND(K236=0),"Uzupełnij pola SYMBOL/PRODUCENT dla zamiennika",IF((L236=0)*AND(K236&lt;&gt;0),"cena dla niewłaściwego PRODUCENTA",IF((K236&lt;&gt;0)*AND(L236&lt;&gt;0)*AND(J236=0),"Uzupełnij pole PRODUCENT dla zamiennika","OK")))))</f>
        <v>0</v>
      </c>
      <c r="U235" s="46"/>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row>
    <row r="236" spans="1:256" ht="15" customHeight="1">
      <c r="A236" s="31">
        <v>232</v>
      </c>
      <c r="B236" s="32" t="s">
        <v>822</v>
      </c>
      <c r="C236" s="32" t="s">
        <v>823</v>
      </c>
      <c r="D236" s="33" t="s">
        <v>818</v>
      </c>
      <c r="E236" s="34" t="s">
        <v>638</v>
      </c>
      <c r="F236" s="48" t="s">
        <v>24</v>
      </c>
      <c r="G236" s="34" t="s">
        <v>639</v>
      </c>
      <c r="H236" s="36" t="s">
        <v>819</v>
      </c>
      <c r="I236" s="37" t="s">
        <v>820</v>
      </c>
      <c r="J236" s="38"/>
      <c r="K236" s="55"/>
      <c r="L236" s="39">
        <v>0</v>
      </c>
      <c r="M236" s="38"/>
      <c r="N236" s="47" t="s">
        <v>33</v>
      </c>
      <c r="O236" s="41"/>
      <c r="P236" s="42"/>
      <c r="Q236" s="43">
        <f t="shared" si="0"/>
        <v>0</v>
      </c>
      <c r="R236" s="44">
        <f t="shared" si="1"/>
        <v>0</v>
      </c>
      <c r="S236" s="45">
        <f t="shared" si="2"/>
        <v>0</v>
      </c>
      <c r="T236" s="46"/>
      <c r="U236" s="4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row>
    <row r="237" spans="1:206" s="64" customFormat="1" ht="15" customHeight="1">
      <c r="A237" s="31">
        <v>233</v>
      </c>
      <c r="B237" s="59" t="s">
        <v>824</v>
      </c>
      <c r="C237" s="59" t="s">
        <v>825</v>
      </c>
      <c r="D237" s="59" t="s">
        <v>825</v>
      </c>
      <c r="E237" s="60" t="s">
        <v>638</v>
      </c>
      <c r="F237" s="60" t="s">
        <v>24</v>
      </c>
      <c r="G237" s="60" t="s">
        <v>639</v>
      </c>
      <c r="H237" s="61" t="s">
        <v>826</v>
      </c>
      <c r="I237" s="62" t="s">
        <v>681</v>
      </c>
      <c r="J237" s="63" t="s">
        <v>115</v>
      </c>
      <c r="K237" s="63" t="s">
        <v>827</v>
      </c>
      <c r="L237" s="39">
        <v>0</v>
      </c>
      <c r="M237" s="63"/>
      <c r="N237" s="63" t="s">
        <v>30</v>
      </c>
      <c r="O237" s="41">
        <v>1</v>
      </c>
      <c r="P237" s="42">
        <v>3</v>
      </c>
      <c r="Q237" s="43">
        <f t="shared" si="0"/>
        <v>0</v>
      </c>
      <c r="R237" s="44">
        <f t="shared" si="1"/>
        <v>0</v>
      </c>
      <c r="S237" s="45">
        <f t="shared" si="2"/>
        <v>0</v>
      </c>
      <c r="T237" s="46">
        <f>IF((L237&gt;0)*AND(L238&gt;0),"BŁĄD - Wprowadzono dwie wartości",IF((L237=0)*AND(L238=0),"Wprowadź kwotę dla oferowanego materiału",IF((L238&lt;&gt;0)*AND(K238=0),"Uzupełnij pola SYMBOL/PRODUCENT dla zamiennika",IF((L238=0)*AND(K238&lt;&gt;0),"cena dla niewłaściwego PRODUCENTA",IF((K238&lt;&gt;0)*AND(L238&lt;&gt;0)*AND(J238=0),"Uzupełnij pole PRODUCENT dla zamiennika","OK")))))</f>
        <v>0</v>
      </c>
      <c r="U237" s="46"/>
      <c r="GP237" s="65"/>
      <c r="GQ237" s="65"/>
      <c r="GR237" s="65"/>
      <c r="GS237" s="65"/>
      <c r="GT237" s="65"/>
      <c r="GU237" s="65"/>
      <c r="GV237" s="65"/>
      <c r="GW237" s="65"/>
      <c r="GX237" s="65"/>
    </row>
    <row r="238" spans="1:206" s="64" customFormat="1" ht="15" customHeight="1">
      <c r="A238" s="31">
        <v>234</v>
      </c>
      <c r="B238" s="59" t="s">
        <v>828</v>
      </c>
      <c r="C238" s="59" t="s">
        <v>829</v>
      </c>
      <c r="D238" s="59" t="s">
        <v>825</v>
      </c>
      <c r="E238" s="60" t="s">
        <v>638</v>
      </c>
      <c r="F238" s="60" t="s">
        <v>24</v>
      </c>
      <c r="G238" s="60" t="s">
        <v>639</v>
      </c>
      <c r="H238" s="61" t="s">
        <v>826</v>
      </c>
      <c r="I238" s="62" t="s">
        <v>681</v>
      </c>
      <c r="J238" s="63"/>
      <c r="K238" s="63"/>
      <c r="L238" s="39">
        <v>0</v>
      </c>
      <c r="M238" s="63"/>
      <c r="N238" s="63" t="s">
        <v>33</v>
      </c>
      <c r="O238" s="41"/>
      <c r="P238" s="42"/>
      <c r="Q238" s="43">
        <f t="shared" si="0"/>
        <v>0</v>
      </c>
      <c r="R238" s="44">
        <f t="shared" si="1"/>
        <v>0</v>
      </c>
      <c r="S238" s="45">
        <f t="shared" si="2"/>
        <v>0</v>
      </c>
      <c r="T238" s="46"/>
      <c r="U238" s="46"/>
      <c r="GP238" s="65"/>
      <c r="GQ238" s="65"/>
      <c r="GR238" s="65"/>
      <c r="GS238" s="65"/>
      <c r="GT238" s="65"/>
      <c r="GU238" s="65"/>
      <c r="GV238" s="65"/>
      <c r="GW238" s="65"/>
      <c r="GX238" s="65"/>
    </row>
    <row r="239" spans="1:206" s="64" customFormat="1" ht="15" customHeight="1">
      <c r="A239" s="31">
        <v>235</v>
      </c>
      <c r="B239" s="59" t="s">
        <v>830</v>
      </c>
      <c r="C239" s="59" t="s">
        <v>831</v>
      </c>
      <c r="D239" s="59" t="s">
        <v>832</v>
      </c>
      <c r="E239" s="60" t="s">
        <v>638</v>
      </c>
      <c r="F239" s="60" t="s">
        <v>24</v>
      </c>
      <c r="G239" s="60" t="s">
        <v>639</v>
      </c>
      <c r="H239" s="61" t="s">
        <v>833</v>
      </c>
      <c r="I239" s="62" t="s">
        <v>708</v>
      </c>
      <c r="J239" s="63" t="s">
        <v>115</v>
      </c>
      <c r="K239" s="63" t="s">
        <v>834</v>
      </c>
      <c r="L239" s="39">
        <v>0</v>
      </c>
      <c r="M239" s="63"/>
      <c r="N239" s="63" t="s">
        <v>30</v>
      </c>
      <c r="O239" s="41">
        <v>1</v>
      </c>
      <c r="P239" s="42">
        <v>3</v>
      </c>
      <c r="Q239" s="43">
        <f t="shared" si="0"/>
        <v>0</v>
      </c>
      <c r="R239" s="44">
        <f t="shared" si="1"/>
        <v>0</v>
      </c>
      <c r="S239" s="45">
        <f t="shared" si="2"/>
        <v>0</v>
      </c>
      <c r="T239" s="46">
        <f>IF((L239&gt;0)*AND(L240&gt;0),"BŁĄD - Wprowadzono dwie wartości",IF((L239=0)*AND(L240=0),"Wprowadź kwotę dla oferowanego materiału",IF((L240&lt;&gt;0)*AND(K240=0),"Uzupełnij pola SYMBOL/PRODUCENT dla zamiennika",IF((L240=0)*AND(K240&lt;&gt;0),"cena dla niewłaściwego PRODUCENTA",IF((K240&lt;&gt;0)*AND(L240&lt;&gt;0)*AND(J240=0),"Uzupełnij pole PRODUCENT dla zamiennika","OK")))))</f>
        <v>0</v>
      </c>
      <c r="U239" s="46"/>
      <c r="GP239" s="65"/>
      <c r="GQ239" s="65"/>
      <c r="GR239" s="65"/>
      <c r="GS239" s="65"/>
      <c r="GT239" s="65"/>
      <c r="GU239" s="65"/>
      <c r="GV239" s="65"/>
      <c r="GW239" s="65"/>
      <c r="GX239" s="65"/>
    </row>
    <row r="240" spans="1:256" ht="15" customHeight="1">
      <c r="A240" s="31">
        <v>236</v>
      </c>
      <c r="B240" s="59" t="s">
        <v>835</v>
      </c>
      <c r="C240" s="59" t="s">
        <v>836</v>
      </c>
      <c r="D240" s="59" t="s">
        <v>836</v>
      </c>
      <c r="E240" s="60" t="s">
        <v>638</v>
      </c>
      <c r="F240" s="60" t="s">
        <v>24</v>
      </c>
      <c r="G240" s="60" t="s">
        <v>639</v>
      </c>
      <c r="H240" s="61" t="s">
        <v>833</v>
      </c>
      <c r="I240" s="62" t="s">
        <v>708</v>
      </c>
      <c r="J240" s="63"/>
      <c r="K240" s="63"/>
      <c r="L240" s="39">
        <v>0</v>
      </c>
      <c r="M240" s="63"/>
      <c r="N240" s="63" t="s">
        <v>33</v>
      </c>
      <c r="O240" s="41"/>
      <c r="P240" s="42"/>
      <c r="Q240" s="43">
        <f t="shared" si="0"/>
        <v>0</v>
      </c>
      <c r="R240" s="44">
        <f t="shared" si="1"/>
        <v>0</v>
      </c>
      <c r="S240" s="45">
        <f t="shared" si="2"/>
        <v>0</v>
      </c>
      <c r="T240" s="46"/>
      <c r="U240" s="46"/>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s="65"/>
      <c r="GQ240" s="65"/>
      <c r="GR240" s="65"/>
      <c r="GS240" s="65"/>
      <c r="GT240" s="65"/>
      <c r="GU240" s="65"/>
      <c r="GV240" s="65"/>
      <c r="GW240" s="65"/>
      <c r="GX240" s="65"/>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row>
    <row r="241" spans="1:256" ht="15" customHeight="1">
      <c r="A241" s="31">
        <v>237</v>
      </c>
      <c r="B241" s="32" t="s">
        <v>837</v>
      </c>
      <c r="C241" s="32" t="s">
        <v>838</v>
      </c>
      <c r="D241" s="33" t="s">
        <v>839</v>
      </c>
      <c r="E241" s="34" t="s">
        <v>638</v>
      </c>
      <c r="F241" s="48" t="s">
        <v>24</v>
      </c>
      <c r="G241" s="34" t="s">
        <v>639</v>
      </c>
      <c r="H241" s="36" t="s">
        <v>840</v>
      </c>
      <c r="I241" s="37" t="s">
        <v>641</v>
      </c>
      <c r="J241" s="38" t="s">
        <v>115</v>
      </c>
      <c r="K241" s="38" t="s">
        <v>841</v>
      </c>
      <c r="L241" s="39">
        <v>0</v>
      </c>
      <c r="M241" s="38"/>
      <c r="N241" s="47" t="s">
        <v>30</v>
      </c>
      <c r="O241" s="41">
        <v>1</v>
      </c>
      <c r="P241" s="42">
        <v>3</v>
      </c>
      <c r="Q241" s="43">
        <f t="shared" si="0"/>
        <v>0</v>
      </c>
      <c r="R241" s="44">
        <f t="shared" si="1"/>
        <v>0</v>
      </c>
      <c r="S241" s="45">
        <f t="shared" si="2"/>
        <v>0</v>
      </c>
      <c r="T241" s="46">
        <f>IF((L241&gt;0)*AND(L242&gt;0),"BŁĄD - Wprowadzono dwie wartości",IF((L241=0)*AND(L242=0),"Wprowadź kwotę dla oferowanego materiału",IF((L242&lt;&gt;0)*AND(K242=0),"Uzupełnij pola SYMBOL/PRODUCENT dla zamiennika",IF((L242=0)*AND(K242&lt;&gt;0),"cena dla niewłaściwego PRODUCENTA",IF((K242&lt;&gt;0)*AND(L242&lt;&gt;0)*AND(J242=0),"Uzupełnij pole PRODUCENT dla zamiennika","OK")))))</f>
        <v>0</v>
      </c>
      <c r="U241" s="46"/>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row>
    <row r="242" spans="1:256" ht="15" customHeight="1">
      <c r="A242" s="31">
        <v>238</v>
      </c>
      <c r="B242" s="32" t="s">
        <v>842</v>
      </c>
      <c r="C242" s="32" t="s">
        <v>843</v>
      </c>
      <c r="D242" s="33" t="s">
        <v>839</v>
      </c>
      <c r="E242" s="34" t="s">
        <v>638</v>
      </c>
      <c r="F242" s="48" t="s">
        <v>24</v>
      </c>
      <c r="G242" s="34" t="s">
        <v>639</v>
      </c>
      <c r="H242" s="36" t="s">
        <v>840</v>
      </c>
      <c r="I242" s="37" t="s">
        <v>641</v>
      </c>
      <c r="J242" s="38"/>
      <c r="K242" s="38"/>
      <c r="L242" s="39">
        <v>0</v>
      </c>
      <c r="M242" s="38"/>
      <c r="N242" s="47" t="s">
        <v>33</v>
      </c>
      <c r="O242" s="41"/>
      <c r="P242" s="42"/>
      <c r="Q242" s="43">
        <f t="shared" si="0"/>
        <v>0</v>
      </c>
      <c r="R242" s="44">
        <f t="shared" si="1"/>
        <v>0</v>
      </c>
      <c r="S242" s="45">
        <f t="shared" si="2"/>
        <v>0</v>
      </c>
      <c r="T242" s="46"/>
      <c r="U242" s="46"/>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row>
    <row r="243" spans="1:256" ht="15" customHeight="1">
      <c r="A243" s="31">
        <v>239</v>
      </c>
      <c r="B243" s="32" t="s">
        <v>844</v>
      </c>
      <c r="C243" s="32" t="s">
        <v>845</v>
      </c>
      <c r="D243" s="33" t="s">
        <v>846</v>
      </c>
      <c r="E243" s="34" t="s">
        <v>638</v>
      </c>
      <c r="F243" s="48" t="s">
        <v>159</v>
      </c>
      <c r="G243" s="34" t="s">
        <v>639</v>
      </c>
      <c r="H243" s="36" t="s">
        <v>840</v>
      </c>
      <c r="I243" s="37" t="s">
        <v>648</v>
      </c>
      <c r="J243" s="38" t="s">
        <v>115</v>
      </c>
      <c r="K243" s="38" t="s">
        <v>847</v>
      </c>
      <c r="L243" s="39">
        <v>0</v>
      </c>
      <c r="M243" s="38"/>
      <c r="N243" s="47" t="s">
        <v>30</v>
      </c>
      <c r="O243" s="41">
        <v>3</v>
      </c>
      <c r="P243" s="42">
        <v>3</v>
      </c>
      <c r="Q243" s="43">
        <f t="shared" si="0"/>
        <v>0</v>
      </c>
      <c r="R243" s="44">
        <f t="shared" si="1"/>
        <v>0</v>
      </c>
      <c r="S243" s="45">
        <f t="shared" si="2"/>
        <v>0</v>
      </c>
      <c r="T243" s="46">
        <f>IF((L243&gt;0)*AND(L244&gt;0),"BŁĄD - Wprowadzono dwie wartości",IF((L243=0)*AND(L244=0),"Wprowadź kwotę dla oferowanego materiału",IF((L244&lt;&gt;0)*AND(K244=0),"Uzupełnij pola SYMBOL/PRODUCENT dla zamiennika",IF((L244=0)*AND(K244&lt;&gt;0),"cena dla niewłaściwego PRODUCENTA",IF((K244&lt;&gt;0)*AND(L244&lt;&gt;0)*AND(J244=0),"Uzupełnij pole PRODUCENT dla zamiennika","OK")))))</f>
        <v>0</v>
      </c>
      <c r="U243" s="46"/>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c r="IV243"/>
    </row>
    <row r="244" spans="1:256" ht="15" customHeight="1">
      <c r="A244" s="31">
        <v>240</v>
      </c>
      <c r="B244" s="32" t="s">
        <v>848</v>
      </c>
      <c r="C244" s="32" t="s">
        <v>849</v>
      </c>
      <c r="D244" s="33" t="s">
        <v>846</v>
      </c>
      <c r="E244" s="34" t="s">
        <v>638</v>
      </c>
      <c r="F244" s="48" t="s">
        <v>159</v>
      </c>
      <c r="G244" s="34" t="s">
        <v>639</v>
      </c>
      <c r="H244" s="36" t="s">
        <v>840</v>
      </c>
      <c r="I244" s="37" t="s">
        <v>648</v>
      </c>
      <c r="J244" s="38"/>
      <c r="K244" s="38"/>
      <c r="L244" s="39">
        <v>0</v>
      </c>
      <c r="M244" s="38"/>
      <c r="N244" s="47" t="s">
        <v>33</v>
      </c>
      <c r="O244" s="41"/>
      <c r="P244" s="42"/>
      <c r="Q244" s="43">
        <f t="shared" si="0"/>
        <v>0</v>
      </c>
      <c r="R244" s="44">
        <f t="shared" si="1"/>
        <v>0</v>
      </c>
      <c r="S244" s="45">
        <f t="shared" si="2"/>
        <v>0</v>
      </c>
      <c r="T244" s="46"/>
      <c r="U244" s="46"/>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c r="IV244"/>
    </row>
    <row r="245" spans="1:256" ht="15" customHeight="1">
      <c r="A245" s="31">
        <v>241</v>
      </c>
      <c r="B245" s="32" t="s">
        <v>850</v>
      </c>
      <c r="C245" s="32" t="s">
        <v>851</v>
      </c>
      <c r="D245" s="33" t="s">
        <v>852</v>
      </c>
      <c r="E245" s="34" t="s">
        <v>638</v>
      </c>
      <c r="F245" s="48" t="s">
        <v>166</v>
      </c>
      <c r="G245" s="34" t="s">
        <v>639</v>
      </c>
      <c r="H245" s="36" t="s">
        <v>840</v>
      </c>
      <c r="I245" s="37" t="s">
        <v>648</v>
      </c>
      <c r="J245" s="38" t="s">
        <v>115</v>
      </c>
      <c r="K245" s="38" t="s">
        <v>853</v>
      </c>
      <c r="L245" s="39">
        <v>0</v>
      </c>
      <c r="M245" s="47"/>
      <c r="N245" s="66" t="s">
        <v>30</v>
      </c>
      <c r="O245" s="41">
        <v>2</v>
      </c>
      <c r="P245" s="42">
        <v>3</v>
      </c>
      <c r="Q245" s="43">
        <f t="shared" si="0"/>
        <v>0</v>
      </c>
      <c r="R245" s="44">
        <f t="shared" si="1"/>
        <v>0</v>
      </c>
      <c r="S245" s="45">
        <f t="shared" si="2"/>
        <v>0</v>
      </c>
      <c r="T245" s="46">
        <f>IF((L245&gt;0)*AND(L246&gt;0),"BŁĄD - Wprowadzono dwie wartości",IF((L245=0)*AND(L246=0),"Wprowadź kwotę dla oferowanego materiału",IF((L246&lt;&gt;0)*AND(K246=0),"Uzupełnij pola SYMBOL/PRODUCENT dla zamiennika",IF((L246=0)*AND(K246&lt;&gt;0),"cena dla niewłaściwego PRODUCENTA",IF((K246&lt;&gt;0)*AND(L246&lt;&gt;0)*AND(J246=0),"Uzupełnij pole PRODUCENT dla zamiennika","OK")))))</f>
        <v>0</v>
      </c>
      <c r="U245" s="46"/>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row>
    <row r="246" spans="1:256" ht="15" customHeight="1">
      <c r="A246" s="31">
        <v>242</v>
      </c>
      <c r="B246" s="32" t="s">
        <v>854</v>
      </c>
      <c r="C246" s="32" t="s">
        <v>855</v>
      </c>
      <c r="D246" s="33" t="s">
        <v>852</v>
      </c>
      <c r="E246" s="34" t="s">
        <v>638</v>
      </c>
      <c r="F246" s="48" t="s">
        <v>166</v>
      </c>
      <c r="G246" s="34" t="s">
        <v>639</v>
      </c>
      <c r="H246" s="36" t="s">
        <v>840</v>
      </c>
      <c r="I246" s="37" t="s">
        <v>648</v>
      </c>
      <c r="J246" s="38"/>
      <c r="K246" s="38"/>
      <c r="L246" s="39">
        <v>0</v>
      </c>
      <c r="M246" s="47"/>
      <c r="N246" s="66" t="s">
        <v>33</v>
      </c>
      <c r="O246" s="41"/>
      <c r="P246" s="42"/>
      <c r="Q246" s="43">
        <f t="shared" si="0"/>
        <v>0</v>
      </c>
      <c r="R246" s="44">
        <f t="shared" si="1"/>
        <v>0</v>
      </c>
      <c r="S246" s="45">
        <f t="shared" si="2"/>
        <v>0</v>
      </c>
      <c r="T246" s="46"/>
      <c r="U246" s="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c r="IV246"/>
    </row>
    <row r="247" spans="1:256" ht="15" customHeight="1">
      <c r="A247" s="31">
        <v>243</v>
      </c>
      <c r="B247" s="32" t="s">
        <v>856</v>
      </c>
      <c r="C247" s="32" t="s">
        <v>857</v>
      </c>
      <c r="D247" s="33" t="s">
        <v>858</v>
      </c>
      <c r="E247" s="34" t="s">
        <v>638</v>
      </c>
      <c r="F247" s="48" t="s">
        <v>174</v>
      </c>
      <c r="G247" s="34" t="s">
        <v>639</v>
      </c>
      <c r="H247" s="36" t="s">
        <v>840</v>
      </c>
      <c r="I247" s="37" t="s">
        <v>648</v>
      </c>
      <c r="J247" s="38" t="s">
        <v>115</v>
      </c>
      <c r="K247" s="38" t="s">
        <v>859</v>
      </c>
      <c r="L247" s="39">
        <v>0</v>
      </c>
      <c r="M247" s="47"/>
      <c r="N247" s="66" t="s">
        <v>30</v>
      </c>
      <c r="O247" s="41">
        <v>1</v>
      </c>
      <c r="P247" s="42">
        <v>3</v>
      </c>
      <c r="Q247" s="43">
        <f t="shared" si="0"/>
        <v>0</v>
      </c>
      <c r="R247" s="44">
        <f t="shared" si="1"/>
        <v>0</v>
      </c>
      <c r="S247" s="45">
        <f t="shared" si="2"/>
        <v>0</v>
      </c>
      <c r="T247" s="46">
        <f>IF((L247&gt;0)*AND(L248&gt;0),"BŁĄD - Wprowadzono dwie wartości",IF((L247=0)*AND(L248=0),"Wprowadź kwotę dla oferowanego materiału",IF((L248&lt;&gt;0)*AND(K248=0),"Uzupełnij pola SYMBOL/PRODUCENT dla zamiennika",IF((L248=0)*AND(K248&lt;&gt;0),"cena dla niewłaściwego PRODUCENTA",IF((K248&lt;&gt;0)*AND(L248&lt;&gt;0)*AND(J248=0),"Uzupełnij pole PRODUCENT dla zamiennika","OK")))))</f>
        <v>0</v>
      </c>
      <c r="U247" s="46"/>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c r="IV247"/>
    </row>
    <row r="248" spans="1:256" ht="15" customHeight="1">
      <c r="A248" s="31">
        <v>244</v>
      </c>
      <c r="B248" s="32" t="s">
        <v>860</v>
      </c>
      <c r="C248" s="32" t="s">
        <v>861</v>
      </c>
      <c r="D248" s="33" t="s">
        <v>858</v>
      </c>
      <c r="E248" s="34" t="s">
        <v>638</v>
      </c>
      <c r="F248" s="48" t="s">
        <v>174</v>
      </c>
      <c r="G248" s="34" t="s">
        <v>639</v>
      </c>
      <c r="H248" s="36" t="s">
        <v>840</v>
      </c>
      <c r="I248" s="37" t="s">
        <v>648</v>
      </c>
      <c r="J248" s="38"/>
      <c r="K248" s="38"/>
      <c r="L248" s="39">
        <v>0</v>
      </c>
      <c r="M248" s="47"/>
      <c r="N248" s="66" t="s">
        <v>33</v>
      </c>
      <c r="O248" s="41"/>
      <c r="P248" s="42"/>
      <c r="Q248" s="43">
        <f t="shared" si="0"/>
        <v>0</v>
      </c>
      <c r="R248" s="44">
        <f t="shared" si="1"/>
        <v>0</v>
      </c>
      <c r="S248" s="45">
        <f t="shared" si="2"/>
        <v>0</v>
      </c>
      <c r="T248" s="46"/>
      <c r="U248" s="46"/>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c r="IV248"/>
    </row>
    <row r="249" spans="1:256" ht="15" customHeight="1">
      <c r="A249" s="31">
        <v>245</v>
      </c>
      <c r="B249" s="32" t="s">
        <v>862</v>
      </c>
      <c r="C249" s="32" t="s">
        <v>863</v>
      </c>
      <c r="D249" s="33" t="s">
        <v>864</v>
      </c>
      <c r="E249" s="34" t="s">
        <v>638</v>
      </c>
      <c r="F249" s="48" t="s">
        <v>24</v>
      </c>
      <c r="G249" s="34" t="s">
        <v>639</v>
      </c>
      <c r="H249" s="36" t="s">
        <v>865</v>
      </c>
      <c r="I249" s="37" t="s">
        <v>463</v>
      </c>
      <c r="J249" s="38" t="s">
        <v>115</v>
      </c>
      <c r="K249" s="38" t="s">
        <v>866</v>
      </c>
      <c r="L249" s="39">
        <v>0</v>
      </c>
      <c r="M249" s="47"/>
      <c r="N249" s="66" t="s">
        <v>30</v>
      </c>
      <c r="O249" s="41">
        <v>3</v>
      </c>
      <c r="P249" s="42">
        <v>3</v>
      </c>
      <c r="Q249" s="43">
        <f t="shared" si="0"/>
        <v>0</v>
      </c>
      <c r="R249" s="44">
        <f t="shared" si="1"/>
        <v>0</v>
      </c>
      <c r="S249" s="45">
        <f t="shared" si="2"/>
        <v>0</v>
      </c>
      <c r="T249" s="46">
        <f>IF((L249&gt;0)*AND(L250&gt;0),"BŁĄD - Wprowadzono dwie wartości",IF((L249=0)*AND(L250=0),"Wprowadź kwotę dla oferowanego materiału",IF((L250&lt;&gt;0)*AND(K250=0),"Uzupełnij pola SYMBOL/PRODUCENT dla zamiennika",IF((L250=0)*AND(K250&lt;&gt;0),"cena dla niewłaściwego PRODUCENTA",IF((K250&lt;&gt;0)*AND(L250&lt;&gt;0)*AND(J250=0),"Uzupełnij pole PRODUCENT dla zamiennika","OK")))))</f>
        <v>0</v>
      </c>
      <c r="U249" s="46"/>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c r="IV249"/>
    </row>
    <row r="250" spans="1:256" ht="15" customHeight="1">
      <c r="A250" s="31">
        <v>246</v>
      </c>
      <c r="B250" s="32" t="s">
        <v>867</v>
      </c>
      <c r="C250" s="32" t="s">
        <v>868</v>
      </c>
      <c r="D250" s="33" t="s">
        <v>864</v>
      </c>
      <c r="E250" s="34" t="s">
        <v>638</v>
      </c>
      <c r="F250" s="48" t="s">
        <v>24</v>
      </c>
      <c r="G250" s="34" t="s">
        <v>639</v>
      </c>
      <c r="H250" s="36" t="s">
        <v>865</v>
      </c>
      <c r="I250" s="37" t="s">
        <v>463</v>
      </c>
      <c r="J250" s="38"/>
      <c r="K250" s="38"/>
      <c r="L250" s="39">
        <v>0</v>
      </c>
      <c r="M250" s="38"/>
      <c r="N250" s="47" t="s">
        <v>33</v>
      </c>
      <c r="O250" s="41"/>
      <c r="P250" s="42"/>
      <c r="Q250" s="43">
        <f t="shared" si="0"/>
        <v>0</v>
      </c>
      <c r="R250" s="44">
        <f t="shared" si="1"/>
        <v>0</v>
      </c>
      <c r="S250" s="45">
        <f t="shared" si="2"/>
        <v>0</v>
      </c>
      <c r="T250" s="46"/>
      <c r="U250" s="46"/>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c r="IV250"/>
    </row>
    <row r="251" spans="1:21" s="76" customFormat="1" ht="15" customHeight="1">
      <c r="A251" s="31">
        <v>247</v>
      </c>
      <c r="B251" s="67" t="s">
        <v>869</v>
      </c>
      <c r="C251" s="68" t="s">
        <v>870</v>
      </c>
      <c r="D251" s="68" t="s">
        <v>871</v>
      </c>
      <c r="E251" s="69" t="s">
        <v>638</v>
      </c>
      <c r="F251" s="70" t="s">
        <v>24</v>
      </c>
      <c r="G251" s="69" t="s">
        <v>639</v>
      </c>
      <c r="H251" s="71" t="s">
        <v>872</v>
      </c>
      <c r="I251" s="72" t="s">
        <v>873</v>
      </c>
      <c r="J251" s="73" t="s">
        <v>115</v>
      </c>
      <c r="K251" s="73" t="s">
        <v>874</v>
      </c>
      <c r="L251" s="39">
        <v>0</v>
      </c>
      <c r="M251" s="74"/>
      <c r="N251" s="75" t="s">
        <v>30</v>
      </c>
      <c r="O251" s="41">
        <v>2</v>
      </c>
      <c r="P251" s="42">
        <v>3</v>
      </c>
      <c r="Q251" s="43">
        <f t="shared" si="0"/>
        <v>0</v>
      </c>
      <c r="R251" s="44">
        <f t="shared" si="1"/>
        <v>0</v>
      </c>
      <c r="S251" s="45">
        <f t="shared" si="2"/>
        <v>0</v>
      </c>
      <c r="T251" s="46">
        <f>IF((L251&gt;0)*AND(L252&gt;0),"BŁĄD - Wprowadzono dwie wartości",IF((L251=0)*AND(L252=0),"Wprowadź kwotę dla oferowanego materiału",IF((L252&lt;&gt;0)*AND(K252=0),"Uzupełnij pola SYMBOL/PRODUCENT dla zamiennika",IF((L252=0)*AND(K252&lt;&gt;0),"cena dla niewłaściwego PRODUCENTA",IF((K252&lt;&gt;0)*AND(L252&lt;&gt;0)*AND(J252=0),"Uzupełnij pole PRODUCENT dla zamiennika","OK")))))</f>
        <v>0</v>
      </c>
      <c r="U251" s="46"/>
    </row>
    <row r="252" spans="1:256" ht="15" customHeight="1">
      <c r="A252" s="31">
        <v>248</v>
      </c>
      <c r="B252" s="32" t="s">
        <v>875</v>
      </c>
      <c r="C252" s="32" t="s">
        <v>876</v>
      </c>
      <c r="D252" s="32" t="s">
        <v>871</v>
      </c>
      <c r="E252" s="34" t="s">
        <v>638</v>
      </c>
      <c r="F252" s="48" t="s">
        <v>24</v>
      </c>
      <c r="G252" s="34" t="s">
        <v>639</v>
      </c>
      <c r="H252" s="36" t="s">
        <v>872</v>
      </c>
      <c r="I252" s="37" t="s">
        <v>873</v>
      </c>
      <c r="J252" s="38"/>
      <c r="K252" s="38"/>
      <c r="L252" s="39">
        <v>0</v>
      </c>
      <c r="M252" s="47"/>
      <c r="N252" s="66" t="s">
        <v>33</v>
      </c>
      <c r="O252" s="41"/>
      <c r="P252" s="42"/>
      <c r="Q252" s="43">
        <f t="shared" si="0"/>
        <v>0</v>
      </c>
      <c r="R252" s="44">
        <f t="shared" si="1"/>
        <v>0</v>
      </c>
      <c r="S252" s="45">
        <f t="shared" si="2"/>
        <v>0</v>
      </c>
      <c r="T252" s="46"/>
      <c r="U252" s="46"/>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row>
    <row r="253" spans="1:21" s="76" customFormat="1" ht="15" customHeight="1">
      <c r="A253" s="31">
        <v>249</v>
      </c>
      <c r="B253" s="67" t="s">
        <v>877</v>
      </c>
      <c r="C253" s="68" t="s">
        <v>878</v>
      </c>
      <c r="D253" s="68" t="s">
        <v>879</v>
      </c>
      <c r="E253" s="69" t="s">
        <v>638</v>
      </c>
      <c r="F253" s="70" t="s">
        <v>24</v>
      </c>
      <c r="G253" s="69" t="s">
        <v>639</v>
      </c>
      <c r="H253" s="71" t="s">
        <v>880</v>
      </c>
      <c r="I253" s="72" t="s">
        <v>708</v>
      </c>
      <c r="J253" s="73" t="s">
        <v>115</v>
      </c>
      <c r="K253" s="73" t="s">
        <v>874</v>
      </c>
      <c r="L253" s="39">
        <v>0</v>
      </c>
      <c r="M253" s="74"/>
      <c r="N253" s="75" t="s">
        <v>30</v>
      </c>
      <c r="O253" s="41">
        <v>2</v>
      </c>
      <c r="P253" s="42">
        <v>3</v>
      </c>
      <c r="Q253" s="43">
        <f t="shared" si="0"/>
        <v>0</v>
      </c>
      <c r="R253" s="44">
        <f t="shared" si="1"/>
        <v>0</v>
      </c>
      <c r="S253" s="45">
        <f t="shared" si="2"/>
        <v>0</v>
      </c>
      <c r="T253" s="46">
        <f>IF((L253&gt;0)*AND(L254&gt;0),"BŁĄD - Wprowadzono dwie wartości",IF((L253=0)*AND(L254=0),"Wprowadź kwotę dla oferowanego materiału",IF((L254&lt;&gt;0)*AND(K254=0),"Uzupełnij pola SYMBOL/PRODUCENT dla zamiennika",IF((L254=0)*AND(K254&lt;&gt;0),"cena dla niewłaściwego PRODUCENTA",IF((K254&lt;&gt;0)*AND(L254&lt;&gt;0)*AND(J254=0),"Uzupełnij pole PRODUCENT dla zamiennika","OK")))))</f>
        <v>0</v>
      </c>
      <c r="U253" s="46"/>
    </row>
    <row r="254" spans="1:256" ht="15" customHeight="1">
      <c r="A254" s="31">
        <v>250</v>
      </c>
      <c r="B254" s="32" t="s">
        <v>881</v>
      </c>
      <c r="C254" s="32" t="s">
        <v>882</v>
      </c>
      <c r="D254" s="32" t="s">
        <v>879</v>
      </c>
      <c r="E254" s="34" t="s">
        <v>638</v>
      </c>
      <c r="F254" s="48" t="s">
        <v>24</v>
      </c>
      <c r="G254" s="34" t="s">
        <v>639</v>
      </c>
      <c r="H254" s="36" t="s">
        <v>880</v>
      </c>
      <c r="I254" s="37" t="s">
        <v>708</v>
      </c>
      <c r="J254" s="38"/>
      <c r="K254" s="38"/>
      <c r="L254" s="39">
        <v>0</v>
      </c>
      <c r="M254" s="47"/>
      <c r="N254" s="66" t="s">
        <v>33</v>
      </c>
      <c r="O254" s="41"/>
      <c r="P254" s="42"/>
      <c r="Q254" s="43">
        <f t="shared" si="0"/>
        <v>0</v>
      </c>
      <c r="R254" s="44">
        <f t="shared" si="1"/>
        <v>0</v>
      </c>
      <c r="S254" s="45">
        <f t="shared" si="2"/>
        <v>0</v>
      </c>
      <c r="T254" s="46"/>
      <c r="U254" s="46"/>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c r="IV254"/>
    </row>
    <row r="255" spans="1:256" ht="15" customHeight="1">
      <c r="A255" s="31">
        <v>251</v>
      </c>
      <c r="B255" s="33" t="s">
        <v>883</v>
      </c>
      <c r="C255" s="32" t="s">
        <v>884</v>
      </c>
      <c r="D255" s="32" t="s">
        <v>885</v>
      </c>
      <c r="E255" s="34" t="s">
        <v>638</v>
      </c>
      <c r="F255" s="48" t="s">
        <v>24</v>
      </c>
      <c r="G255" s="34" t="s">
        <v>639</v>
      </c>
      <c r="H255" s="36" t="s">
        <v>886</v>
      </c>
      <c r="I255" s="37" t="s">
        <v>806</v>
      </c>
      <c r="J255" s="38" t="s">
        <v>115</v>
      </c>
      <c r="K255" s="38" t="s">
        <v>887</v>
      </c>
      <c r="L255" s="39">
        <v>0</v>
      </c>
      <c r="M255" s="38"/>
      <c r="N255" s="47" t="s">
        <v>30</v>
      </c>
      <c r="O255" s="41">
        <v>1</v>
      </c>
      <c r="P255" s="42">
        <v>3</v>
      </c>
      <c r="Q255" s="43">
        <f t="shared" si="0"/>
        <v>0</v>
      </c>
      <c r="R255" s="44">
        <f t="shared" si="1"/>
        <v>0</v>
      </c>
      <c r="S255" s="45">
        <f t="shared" si="2"/>
        <v>0</v>
      </c>
      <c r="T255" s="46">
        <f>IF((L255&gt;0)*AND(L256&gt;0),"BŁĄD - Wprowadzono dwie wartości",IF((L255=0)*AND(L256=0),"Wprowadź kwotę dla oferowanego materiału",IF((L256&lt;&gt;0)*AND(K256=0),"Uzupełnij pola SYMBOL/PRODUCENT dla zamiennika",IF((L256=0)*AND(K256&lt;&gt;0),"cena dla niewłaściwego PRODUCENTA",IF((K256&lt;&gt;0)*AND(L256&lt;&gt;0)*AND(J256=0),"Uzupełnij pole PRODUCENT dla zamiennika","OK")))))</f>
        <v>0</v>
      </c>
      <c r="U255" s="46"/>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c r="IV255"/>
    </row>
    <row r="256" spans="1:256" ht="15" customHeight="1">
      <c r="A256" s="31">
        <v>252</v>
      </c>
      <c r="B256" s="32" t="s">
        <v>888</v>
      </c>
      <c r="C256" s="32" t="s">
        <v>889</v>
      </c>
      <c r="D256" s="32" t="s">
        <v>885</v>
      </c>
      <c r="E256" s="34" t="s">
        <v>638</v>
      </c>
      <c r="F256" s="48" t="s">
        <v>24</v>
      </c>
      <c r="G256" s="34" t="s">
        <v>639</v>
      </c>
      <c r="H256" s="36" t="s">
        <v>886</v>
      </c>
      <c r="I256" s="37" t="s">
        <v>806</v>
      </c>
      <c r="J256" s="38"/>
      <c r="K256" s="38"/>
      <c r="L256" s="39">
        <v>0</v>
      </c>
      <c r="M256" s="38"/>
      <c r="N256" s="47" t="s">
        <v>33</v>
      </c>
      <c r="O256" s="41"/>
      <c r="P256" s="42"/>
      <c r="Q256" s="43">
        <f t="shared" si="0"/>
        <v>0</v>
      </c>
      <c r="R256" s="44">
        <f t="shared" si="1"/>
        <v>0</v>
      </c>
      <c r="S256" s="45">
        <f t="shared" si="2"/>
        <v>0</v>
      </c>
      <c r="T256" s="46"/>
      <c r="U256" s="4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c r="IV256"/>
    </row>
    <row r="257" spans="1:256" ht="15" customHeight="1">
      <c r="A257" s="31">
        <v>253</v>
      </c>
      <c r="B257" s="32" t="s">
        <v>890</v>
      </c>
      <c r="C257" s="32" t="s">
        <v>891</v>
      </c>
      <c r="D257" s="32" t="s">
        <v>892</v>
      </c>
      <c r="E257" s="34" t="s">
        <v>638</v>
      </c>
      <c r="F257" s="48" t="s">
        <v>24</v>
      </c>
      <c r="G257" s="34" t="s">
        <v>639</v>
      </c>
      <c r="H257" s="36" t="s">
        <v>893</v>
      </c>
      <c r="I257" s="37" t="s">
        <v>753</v>
      </c>
      <c r="J257" s="38" t="s">
        <v>115</v>
      </c>
      <c r="K257" s="38" t="s">
        <v>894</v>
      </c>
      <c r="L257" s="39">
        <v>0</v>
      </c>
      <c r="M257" s="38"/>
      <c r="N257" s="47" t="s">
        <v>30</v>
      </c>
      <c r="O257" s="41">
        <v>1</v>
      </c>
      <c r="P257" s="42">
        <v>3</v>
      </c>
      <c r="Q257" s="43">
        <f t="shared" si="0"/>
        <v>0</v>
      </c>
      <c r="R257" s="44">
        <f t="shared" si="1"/>
        <v>0</v>
      </c>
      <c r="S257" s="45">
        <f t="shared" si="2"/>
        <v>0</v>
      </c>
      <c r="T257" s="46">
        <f>IF((L257&gt;0)*AND(L258&gt;0),"BŁĄD - Wprowadzono dwie wartości",IF((L257=0)*AND(L258=0),"Wprowadź kwotę dla oferowanego materiału",IF((L258&lt;&gt;0)*AND(K258=0),"Uzupełnij pola SYMBOL/PRODUCENT dla zamiennika",IF((L258=0)*AND(K258&lt;&gt;0),"cena dla niewłaściwego PRODUCENTA",IF((K258&lt;&gt;0)*AND(L258&lt;&gt;0)*AND(J258=0),"Uzupełnij pole PRODUCENT dla zamiennika","OK")))))</f>
        <v>0</v>
      </c>
      <c r="U257" s="46"/>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c r="IV257"/>
    </row>
    <row r="258" spans="1:256" ht="15" customHeight="1">
      <c r="A258" s="31">
        <v>254</v>
      </c>
      <c r="B258" s="32" t="s">
        <v>895</v>
      </c>
      <c r="C258" s="32" t="s">
        <v>896</v>
      </c>
      <c r="D258" s="32" t="s">
        <v>892</v>
      </c>
      <c r="E258" s="34" t="s">
        <v>638</v>
      </c>
      <c r="F258" s="48" t="s">
        <v>24</v>
      </c>
      <c r="G258" s="34" t="s">
        <v>639</v>
      </c>
      <c r="H258" s="36" t="s">
        <v>893</v>
      </c>
      <c r="I258" s="37" t="s">
        <v>753</v>
      </c>
      <c r="J258" s="38"/>
      <c r="K258" s="38"/>
      <c r="L258" s="39">
        <v>0</v>
      </c>
      <c r="M258" s="38"/>
      <c r="N258" s="47" t="s">
        <v>33</v>
      </c>
      <c r="O258" s="41"/>
      <c r="P258" s="42"/>
      <c r="Q258" s="43">
        <f t="shared" si="0"/>
        <v>0</v>
      </c>
      <c r="R258" s="44">
        <f t="shared" si="1"/>
        <v>0</v>
      </c>
      <c r="S258" s="45">
        <f t="shared" si="2"/>
        <v>0</v>
      </c>
      <c r="T258" s="46"/>
      <c r="U258" s="46"/>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c r="IT258"/>
      <c r="IU258"/>
      <c r="IV258"/>
    </row>
    <row r="259" spans="1:256" ht="15" customHeight="1">
      <c r="A259" s="31">
        <v>255</v>
      </c>
      <c r="B259" s="32" t="s">
        <v>897</v>
      </c>
      <c r="C259" s="32" t="s">
        <v>898</v>
      </c>
      <c r="D259" s="32" t="s">
        <v>899</v>
      </c>
      <c r="E259" s="34" t="s">
        <v>638</v>
      </c>
      <c r="F259" s="48" t="s">
        <v>24</v>
      </c>
      <c r="G259" s="34" t="s">
        <v>639</v>
      </c>
      <c r="H259" s="36" t="s">
        <v>900</v>
      </c>
      <c r="I259" s="37" t="s">
        <v>901</v>
      </c>
      <c r="J259" s="38" t="s">
        <v>115</v>
      </c>
      <c r="K259" s="38" t="s">
        <v>902</v>
      </c>
      <c r="L259" s="39">
        <v>0</v>
      </c>
      <c r="M259" s="38"/>
      <c r="N259" s="47" t="s">
        <v>30</v>
      </c>
      <c r="O259" s="41">
        <v>1</v>
      </c>
      <c r="P259" s="42">
        <v>3</v>
      </c>
      <c r="Q259" s="43">
        <f t="shared" si="0"/>
        <v>0</v>
      </c>
      <c r="R259" s="44">
        <f t="shared" si="1"/>
        <v>0</v>
      </c>
      <c r="S259" s="45">
        <f t="shared" si="2"/>
        <v>0</v>
      </c>
      <c r="T259" s="46">
        <f>IF((L259&gt;0)*AND(L260&gt;0),"BŁĄD - Wprowadzono dwie wartości",IF((L259=0)*AND(L260=0),"Wprowadź kwotę dla oferowanego materiału",IF((L260&lt;&gt;0)*AND(K260=0),"Uzupełnij pola SYMBOL/PRODUCENT dla zamiennika",IF((L260=0)*AND(K260&lt;&gt;0),"cena dla niewłaściwego PRODUCENTA",IF((K260&lt;&gt;0)*AND(L260&lt;&gt;0)*AND(J260=0),"Uzupełnij pole PRODUCENT dla zamiennika","OK")))))</f>
        <v>0</v>
      </c>
      <c r="U259" s="46"/>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row>
    <row r="260" spans="1:256" ht="15" customHeight="1">
      <c r="A260" s="31">
        <v>256</v>
      </c>
      <c r="B260" s="33" t="s">
        <v>903</v>
      </c>
      <c r="C260" s="32" t="s">
        <v>904</v>
      </c>
      <c r="D260" s="32" t="s">
        <v>899</v>
      </c>
      <c r="E260" s="34" t="s">
        <v>638</v>
      </c>
      <c r="F260" s="48" t="s">
        <v>24</v>
      </c>
      <c r="G260" s="34" t="s">
        <v>639</v>
      </c>
      <c r="H260" s="36" t="s">
        <v>900</v>
      </c>
      <c r="I260" s="37" t="s">
        <v>901</v>
      </c>
      <c r="J260" s="38"/>
      <c r="K260" s="38"/>
      <c r="L260" s="39">
        <v>0</v>
      </c>
      <c r="M260" s="38"/>
      <c r="N260" s="47" t="s">
        <v>33</v>
      </c>
      <c r="O260" s="41"/>
      <c r="P260" s="42"/>
      <c r="Q260" s="43">
        <f t="shared" si="0"/>
        <v>0</v>
      </c>
      <c r="R260" s="44">
        <f t="shared" si="1"/>
        <v>0</v>
      </c>
      <c r="S260" s="45">
        <f t="shared" si="2"/>
        <v>0</v>
      </c>
      <c r="T260" s="46"/>
      <c r="U260" s="46"/>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c r="IV260"/>
    </row>
    <row r="261" spans="1:256" ht="15" customHeight="1">
      <c r="A261" s="31">
        <v>257</v>
      </c>
      <c r="B261" s="32" t="s">
        <v>905</v>
      </c>
      <c r="C261" s="32" t="s">
        <v>906</v>
      </c>
      <c r="D261" s="33" t="s">
        <v>907</v>
      </c>
      <c r="E261" s="34" t="s">
        <v>638</v>
      </c>
      <c r="F261" s="48" t="s">
        <v>24</v>
      </c>
      <c r="G261" s="34" t="s">
        <v>639</v>
      </c>
      <c r="H261" s="36" t="s">
        <v>908</v>
      </c>
      <c r="I261" s="37" t="s">
        <v>55</v>
      </c>
      <c r="J261" s="38" t="s">
        <v>115</v>
      </c>
      <c r="K261" s="38" t="s">
        <v>909</v>
      </c>
      <c r="L261" s="39">
        <v>0</v>
      </c>
      <c r="M261" s="38"/>
      <c r="N261" s="47" t="s">
        <v>30</v>
      </c>
      <c r="O261" s="41">
        <v>1</v>
      </c>
      <c r="P261" s="42">
        <v>3</v>
      </c>
      <c r="Q261" s="43">
        <f t="shared" si="0"/>
        <v>0</v>
      </c>
      <c r="R261" s="44">
        <f t="shared" si="1"/>
        <v>0</v>
      </c>
      <c r="S261" s="45">
        <f t="shared" si="2"/>
        <v>0</v>
      </c>
      <c r="T261" s="46">
        <f>IF((L261&gt;0)*AND(L262&gt;0),"BŁĄD - Wprowadzono dwie wartości",IF((L261=0)*AND(L262=0),"Wprowadź kwotę dla oferowanego materiału",IF((L262&lt;&gt;0)*AND(K262=0),"Uzupełnij pola SYMBOL/PRODUCENT dla zamiennika",IF((L262=0)*AND(K262&lt;&gt;0),"cena dla niewłaściwego PRODUCENTA",IF((K262&lt;&gt;0)*AND(L262&lt;&gt;0)*AND(J262=0),"Uzupełnij pole PRODUCENT dla zamiennika","OK")))))</f>
        <v>0</v>
      </c>
      <c r="U261" s="46"/>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c r="IV261"/>
    </row>
    <row r="262" spans="1:256" ht="15" customHeight="1">
      <c r="A262" s="31">
        <v>258</v>
      </c>
      <c r="B262" s="33" t="s">
        <v>910</v>
      </c>
      <c r="C262" s="32" t="s">
        <v>911</v>
      </c>
      <c r="D262" s="33" t="s">
        <v>907</v>
      </c>
      <c r="E262" s="34" t="s">
        <v>638</v>
      </c>
      <c r="F262" s="48" t="s">
        <v>24</v>
      </c>
      <c r="G262" s="34" t="s">
        <v>639</v>
      </c>
      <c r="H262" s="36" t="s">
        <v>908</v>
      </c>
      <c r="I262" s="37" t="s">
        <v>55</v>
      </c>
      <c r="J262" s="38"/>
      <c r="K262" s="38"/>
      <c r="L262" s="39">
        <v>0</v>
      </c>
      <c r="M262" s="38"/>
      <c r="N262" s="47" t="s">
        <v>33</v>
      </c>
      <c r="O262" s="41"/>
      <c r="P262" s="42"/>
      <c r="Q262" s="43">
        <f t="shared" si="0"/>
        <v>0</v>
      </c>
      <c r="R262" s="44">
        <f t="shared" si="1"/>
        <v>0</v>
      </c>
      <c r="S262" s="45">
        <f t="shared" si="2"/>
        <v>0</v>
      </c>
      <c r="T262" s="46"/>
      <c r="U262" s="46"/>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c r="IT262"/>
      <c r="IU262"/>
      <c r="IV262"/>
    </row>
    <row r="263" spans="1:256" ht="20.25" customHeight="1">
      <c r="A263" s="31">
        <v>259</v>
      </c>
      <c r="B263" s="33" t="s">
        <v>912</v>
      </c>
      <c r="C263" s="32" t="s">
        <v>913</v>
      </c>
      <c r="D263" s="33" t="s">
        <v>914</v>
      </c>
      <c r="E263" s="34" t="s">
        <v>638</v>
      </c>
      <c r="F263" s="48" t="s">
        <v>24</v>
      </c>
      <c r="G263" s="34" t="s">
        <v>639</v>
      </c>
      <c r="H263" s="36" t="s">
        <v>122</v>
      </c>
      <c r="I263" s="37" t="s">
        <v>806</v>
      </c>
      <c r="J263" s="38" t="s">
        <v>115</v>
      </c>
      <c r="K263" s="38" t="s">
        <v>915</v>
      </c>
      <c r="L263" s="39">
        <v>0</v>
      </c>
      <c r="M263" s="38"/>
      <c r="N263" s="47" t="s">
        <v>30</v>
      </c>
      <c r="O263" s="41">
        <v>1</v>
      </c>
      <c r="P263" s="42">
        <v>3</v>
      </c>
      <c r="Q263" s="43">
        <f t="shared" si="0"/>
        <v>0</v>
      </c>
      <c r="R263" s="44">
        <f t="shared" si="1"/>
        <v>0</v>
      </c>
      <c r="S263" s="45">
        <f t="shared" si="2"/>
        <v>0</v>
      </c>
      <c r="T263" s="46">
        <f>IF((L263&gt;0)*AND(L264&gt;0),"BŁĄD - Wprowadzono dwie wartości",IF((L263=0)*AND(L264=0),"Wprowadź kwotę dla oferowanego materiału",IF((L264&lt;&gt;0)*AND(K264=0),"Uzupełnij pola SYMBOL/PRODUCENT dla zamiennika",IF((L264=0)*AND(K264&lt;&gt;0),"cena dla niewłaściwego PRODUCENTA",IF((K264&lt;&gt;0)*AND(L264&lt;&gt;0)*AND(J264=0),"Uzupełnij pole PRODUCENT dla zamiennika","OK")))))</f>
        <v>0</v>
      </c>
      <c r="U263" s="46"/>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c r="IT263"/>
      <c r="IU263"/>
      <c r="IV263"/>
    </row>
    <row r="264" spans="1:256" ht="20.25" customHeight="1">
      <c r="A264" s="31">
        <v>260</v>
      </c>
      <c r="B264" s="32" t="s">
        <v>916</v>
      </c>
      <c r="C264" s="32" t="s">
        <v>917</v>
      </c>
      <c r="D264" s="33" t="s">
        <v>914</v>
      </c>
      <c r="E264" s="34" t="s">
        <v>638</v>
      </c>
      <c r="F264" s="48" t="s">
        <v>24</v>
      </c>
      <c r="G264" s="34" t="s">
        <v>639</v>
      </c>
      <c r="H264" s="36" t="s">
        <v>122</v>
      </c>
      <c r="I264" s="37" t="s">
        <v>806</v>
      </c>
      <c r="J264" s="38"/>
      <c r="K264" s="38"/>
      <c r="L264" s="39">
        <v>0</v>
      </c>
      <c r="M264" s="38"/>
      <c r="N264" s="47" t="s">
        <v>33</v>
      </c>
      <c r="O264" s="41"/>
      <c r="P264" s="42"/>
      <c r="Q264" s="43">
        <f t="shared" si="0"/>
        <v>0</v>
      </c>
      <c r="R264" s="44">
        <f t="shared" si="1"/>
        <v>0</v>
      </c>
      <c r="S264" s="45">
        <f t="shared" si="2"/>
        <v>0</v>
      </c>
      <c r="T264" s="46"/>
      <c r="U264" s="46"/>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c r="IT264"/>
      <c r="IU264"/>
      <c r="IV264"/>
    </row>
    <row r="265" spans="1:256" ht="20.25" customHeight="1">
      <c r="A265" s="31">
        <v>261</v>
      </c>
      <c r="B265" s="33" t="s">
        <v>918</v>
      </c>
      <c r="C265" s="32" t="s">
        <v>919</v>
      </c>
      <c r="D265" s="33" t="s">
        <v>920</v>
      </c>
      <c r="E265" s="34" t="s">
        <v>638</v>
      </c>
      <c r="F265" s="48" t="s">
        <v>159</v>
      </c>
      <c r="G265" s="34" t="s">
        <v>639</v>
      </c>
      <c r="H265" s="36" t="s">
        <v>122</v>
      </c>
      <c r="I265" s="37" t="s">
        <v>463</v>
      </c>
      <c r="J265" s="38" t="s">
        <v>115</v>
      </c>
      <c r="K265" s="38" t="s">
        <v>921</v>
      </c>
      <c r="L265" s="39">
        <v>0</v>
      </c>
      <c r="M265" s="38"/>
      <c r="N265" s="47" t="s">
        <v>30</v>
      </c>
      <c r="O265" s="41">
        <v>2</v>
      </c>
      <c r="P265" s="42">
        <v>3</v>
      </c>
      <c r="Q265" s="43">
        <f t="shared" si="0"/>
        <v>0</v>
      </c>
      <c r="R265" s="44">
        <f t="shared" si="1"/>
        <v>0</v>
      </c>
      <c r="S265" s="45">
        <f t="shared" si="2"/>
        <v>0</v>
      </c>
      <c r="T265" s="46">
        <f>IF((L265&gt;0)*AND(L266&gt;0),"BŁĄD - Wprowadzono dwie wartości",IF((L265=0)*AND(L266=0),"Wprowadź kwotę dla oferowanego materiału",IF((L266&lt;&gt;0)*AND(K266=0),"Uzupełnij pola SYMBOL/PRODUCENT dla zamiennika",IF((L266=0)*AND(K266&lt;&gt;0),"cena dla niewłaściwego PRODUCENTA",IF((K266&lt;&gt;0)*AND(L266&lt;&gt;0)*AND(J266=0),"Uzupełnij pole PRODUCENT dla zamiennika","OK")))))</f>
        <v>0</v>
      </c>
      <c r="U265" s="46"/>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c r="IT265"/>
      <c r="IU265"/>
      <c r="IV265"/>
    </row>
    <row r="266" spans="1:256" ht="20.25" customHeight="1">
      <c r="A266" s="31">
        <v>262</v>
      </c>
      <c r="B266" s="32" t="s">
        <v>922</v>
      </c>
      <c r="C266" s="32" t="s">
        <v>923</v>
      </c>
      <c r="D266" s="33" t="s">
        <v>920</v>
      </c>
      <c r="E266" s="34" t="s">
        <v>638</v>
      </c>
      <c r="F266" s="48" t="s">
        <v>159</v>
      </c>
      <c r="G266" s="34" t="s">
        <v>639</v>
      </c>
      <c r="H266" s="36" t="s">
        <v>122</v>
      </c>
      <c r="I266" s="37" t="s">
        <v>463</v>
      </c>
      <c r="J266" s="38"/>
      <c r="K266" s="38"/>
      <c r="L266" s="39">
        <v>0</v>
      </c>
      <c r="M266" s="38"/>
      <c r="N266" s="47" t="s">
        <v>33</v>
      </c>
      <c r="O266" s="41"/>
      <c r="P266" s="42"/>
      <c r="Q266" s="43">
        <f t="shared" si="0"/>
        <v>0</v>
      </c>
      <c r="R266" s="44">
        <f t="shared" si="1"/>
        <v>0</v>
      </c>
      <c r="S266" s="45">
        <f t="shared" si="2"/>
        <v>0</v>
      </c>
      <c r="T266" s="46"/>
      <c r="U266" s="4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c r="IV266"/>
    </row>
    <row r="267" spans="1:256" ht="20.25" customHeight="1">
      <c r="A267" s="31">
        <v>263</v>
      </c>
      <c r="B267" s="33" t="s">
        <v>924</v>
      </c>
      <c r="C267" s="32" t="s">
        <v>925</v>
      </c>
      <c r="D267" s="33" t="s">
        <v>926</v>
      </c>
      <c r="E267" s="34" t="s">
        <v>638</v>
      </c>
      <c r="F267" s="48" t="s">
        <v>166</v>
      </c>
      <c r="G267" s="34" t="s">
        <v>639</v>
      </c>
      <c r="H267" s="36" t="s">
        <v>122</v>
      </c>
      <c r="I267" s="37" t="s">
        <v>463</v>
      </c>
      <c r="J267" s="38" t="s">
        <v>115</v>
      </c>
      <c r="K267" s="38" t="s">
        <v>927</v>
      </c>
      <c r="L267" s="39">
        <v>0</v>
      </c>
      <c r="M267" s="38"/>
      <c r="N267" s="47" t="s">
        <v>30</v>
      </c>
      <c r="O267" s="41">
        <v>2</v>
      </c>
      <c r="P267" s="42">
        <v>3</v>
      </c>
      <c r="Q267" s="43">
        <f t="shared" si="0"/>
        <v>0</v>
      </c>
      <c r="R267" s="44">
        <f t="shared" si="1"/>
        <v>0</v>
      </c>
      <c r="S267" s="45">
        <f t="shared" si="2"/>
        <v>0</v>
      </c>
      <c r="T267" s="46">
        <f>IF((L267&gt;0)*AND(L268&gt;0),"BŁĄD - Wprowadzono dwie wartości",IF((L267=0)*AND(L268=0),"Wprowadź kwotę dla oferowanego materiału",IF((L268&lt;&gt;0)*AND(K268=0),"Uzupełnij pola SYMBOL/PRODUCENT dla zamiennika",IF((L268=0)*AND(K268&lt;&gt;0),"cena dla niewłaściwego PRODUCENTA",IF((K268&lt;&gt;0)*AND(L268&lt;&gt;0)*AND(J268=0),"Uzupełnij pole PRODUCENT dla zamiennika","OK")))))</f>
        <v>0</v>
      </c>
      <c r="U267" s="46"/>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c r="IT267"/>
      <c r="IU267"/>
      <c r="IV267"/>
    </row>
    <row r="268" spans="1:256" ht="20.25" customHeight="1">
      <c r="A268" s="31">
        <v>264</v>
      </c>
      <c r="B268" s="32" t="s">
        <v>928</v>
      </c>
      <c r="C268" s="32" t="s">
        <v>929</v>
      </c>
      <c r="D268" s="33" t="s">
        <v>926</v>
      </c>
      <c r="E268" s="34" t="s">
        <v>638</v>
      </c>
      <c r="F268" s="48" t="s">
        <v>166</v>
      </c>
      <c r="G268" s="34" t="s">
        <v>639</v>
      </c>
      <c r="H268" s="36" t="s">
        <v>122</v>
      </c>
      <c r="I268" s="37" t="s">
        <v>463</v>
      </c>
      <c r="J268" s="38"/>
      <c r="K268" s="38"/>
      <c r="L268" s="39">
        <v>0</v>
      </c>
      <c r="M268" s="38"/>
      <c r="N268" s="47" t="s">
        <v>33</v>
      </c>
      <c r="O268" s="41"/>
      <c r="P268" s="42"/>
      <c r="Q268" s="43">
        <f t="shared" si="0"/>
        <v>0</v>
      </c>
      <c r="R268" s="44">
        <f t="shared" si="1"/>
        <v>0</v>
      </c>
      <c r="S268" s="45">
        <f t="shared" si="2"/>
        <v>0</v>
      </c>
      <c r="T268" s="46"/>
      <c r="U268" s="46"/>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c r="IT268"/>
      <c r="IU268"/>
      <c r="IV268"/>
    </row>
    <row r="269" spans="1:256" ht="20.25" customHeight="1">
      <c r="A269" s="31">
        <v>265</v>
      </c>
      <c r="B269" s="33" t="s">
        <v>930</v>
      </c>
      <c r="C269" s="32" t="s">
        <v>931</v>
      </c>
      <c r="D269" s="33" t="s">
        <v>932</v>
      </c>
      <c r="E269" s="34" t="s">
        <v>638</v>
      </c>
      <c r="F269" s="48" t="s">
        <v>174</v>
      </c>
      <c r="G269" s="34" t="s">
        <v>639</v>
      </c>
      <c r="H269" s="36" t="s">
        <v>122</v>
      </c>
      <c r="I269" s="37" t="s">
        <v>463</v>
      </c>
      <c r="J269" s="38" t="s">
        <v>115</v>
      </c>
      <c r="K269" s="38" t="s">
        <v>933</v>
      </c>
      <c r="L269" s="39">
        <v>0</v>
      </c>
      <c r="M269" s="38"/>
      <c r="N269" s="47" t="s">
        <v>30</v>
      </c>
      <c r="O269" s="41">
        <v>2</v>
      </c>
      <c r="P269" s="42">
        <v>3</v>
      </c>
      <c r="Q269" s="43">
        <f t="shared" si="0"/>
        <v>0</v>
      </c>
      <c r="R269" s="44">
        <f t="shared" si="1"/>
        <v>0</v>
      </c>
      <c r="S269" s="45">
        <f t="shared" si="2"/>
        <v>0</v>
      </c>
      <c r="T269" s="46">
        <f>IF((L269&gt;0)*AND(L270&gt;0),"BŁĄD - Wprowadzono dwie wartości",IF((L269=0)*AND(L270=0),"Wprowadź kwotę dla oferowanego materiału",IF((L270&lt;&gt;0)*AND(K270=0),"Uzupełnij pola SYMBOL/PRODUCENT dla zamiennika",IF((L270=0)*AND(K270&lt;&gt;0),"cena dla niewłaściwego PRODUCENTA",IF((K270&lt;&gt;0)*AND(L270&lt;&gt;0)*AND(J270=0),"Uzupełnij pole PRODUCENT dla zamiennika","OK")))))</f>
        <v>0</v>
      </c>
      <c r="U269" s="46"/>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row>
    <row r="270" spans="1:256" ht="20.25" customHeight="1">
      <c r="A270" s="31">
        <v>266</v>
      </c>
      <c r="B270" s="32" t="s">
        <v>934</v>
      </c>
      <c r="C270" s="32" t="s">
        <v>935</v>
      </c>
      <c r="D270" s="33" t="s">
        <v>932</v>
      </c>
      <c r="E270" s="34" t="s">
        <v>638</v>
      </c>
      <c r="F270" s="48" t="s">
        <v>174</v>
      </c>
      <c r="G270" s="34" t="s">
        <v>639</v>
      </c>
      <c r="H270" s="36" t="s">
        <v>122</v>
      </c>
      <c r="I270" s="37" t="s">
        <v>463</v>
      </c>
      <c r="J270" s="38"/>
      <c r="K270" s="38"/>
      <c r="L270" s="39">
        <v>0</v>
      </c>
      <c r="M270" s="38"/>
      <c r="N270" s="47" t="s">
        <v>33</v>
      </c>
      <c r="O270" s="41"/>
      <c r="P270" s="42"/>
      <c r="Q270" s="43">
        <f t="shared" si="0"/>
        <v>0</v>
      </c>
      <c r="R270" s="44">
        <f t="shared" si="1"/>
        <v>0</v>
      </c>
      <c r="S270" s="45">
        <f t="shared" si="2"/>
        <v>0</v>
      </c>
      <c r="T270" s="46"/>
      <c r="U270" s="46"/>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c r="IQ270"/>
      <c r="IR270"/>
      <c r="IS270"/>
      <c r="IT270"/>
      <c r="IU270"/>
      <c r="IV270"/>
    </row>
    <row r="271" spans="1:256" ht="15" customHeight="1">
      <c r="A271" s="31">
        <v>267</v>
      </c>
      <c r="B271" s="32" t="s">
        <v>936</v>
      </c>
      <c r="C271" s="32" t="s">
        <v>937</v>
      </c>
      <c r="D271" s="33" t="s">
        <v>938</v>
      </c>
      <c r="E271" s="34" t="s">
        <v>638</v>
      </c>
      <c r="F271" s="48" t="s">
        <v>24</v>
      </c>
      <c r="G271" s="34" t="s">
        <v>639</v>
      </c>
      <c r="H271" s="36" t="s">
        <v>939</v>
      </c>
      <c r="I271" s="37" t="s">
        <v>55</v>
      </c>
      <c r="J271" s="38" t="s">
        <v>115</v>
      </c>
      <c r="K271" s="38" t="s">
        <v>940</v>
      </c>
      <c r="L271" s="39">
        <v>0</v>
      </c>
      <c r="M271" s="38"/>
      <c r="N271" s="47" t="s">
        <v>30</v>
      </c>
      <c r="O271" s="41">
        <v>2</v>
      </c>
      <c r="P271" s="42">
        <v>3</v>
      </c>
      <c r="Q271" s="43">
        <f t="shared" si="0"/>
        <v>0</v>
      </c>
      <c r="R271" s="44">
        <f t="shared" si="1"/>
        <v>0</v>
      </c>
      <c r="S271" s="45">
        <f t="shared" si="2"/>
        <v>0</v>
      </c>
      <c r="T271" s="46">
        <f>IF((L271&gt;0)*AND(L272&gt;0),"BŁĄD - Wprowadzono dwie wartości",IF((L271=0)*AND(L272=0),"Wprowadź kwotę dla oferowanego materiału",IF((L272&lt;&gt;0)*AND(K272=0),"Uzupełnij pola SYMBOL/PRODUCENT dla zamiennika",IF((L272=0)*AND(K272&lt;&gt;0),"cena dla niewłaściwego PRODUCENTA",IF((K272&lt;&gt;0)*AND(L272&lt;&gt;0)*AND(J272=0),"Uzupełnij pole PRODUCENT dla zamiennika","OK")))))</f>
        <v>0</v>
      </c>
      <c r="U271" s="46"/>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c r="IU271"/>
      <c r="IV271"/>
    </row>
    <row r="272" spans="1:256" ht="15" customHeight="1">
      <c r="A272" s="31">
        <v>268</v>
      </c>
      <c r="B272" s="32" t="s">
        <v>941</v>
      </c>
      <c r="C272" s="32" t="s">
        <v>942</v>
      </c>
      <c r="D272" s="33" t="s">
        <v>938</v>
      </c>
      <c r="E272" s="34" t="s">
        <v>638</v>
      </c>
      <c r="F272" s="48" t="s">
        <v>24</v>
      </c>
      <c r="G272" s="34" t="s">
        <v>639</v>
      </c>
      <c r="H272" s="36" t="s">
        <v>939</v>
      </c>
      <c r="I272" s="37" t="s">
        <v>55</v>
      </c>
      <c r="J272" s="38"/>
      <c r="K272" s="38"/>
      <c r="L272" s="39">
        <v>0</v>
      </c>
      <c r="M272" s="38"/>
      <c r="N272" s="47" t="s">
        <v>33</v>
      </c>
      <c r="O272" s="41"/>
      <c r="P272" s="42"/>
      <c r="Q272" s="43">
        <f t="shared" si="0"/>
        <v>0</v>
      </c>
      <c r="R272" s="44">
        <f t="shared" si="1"/>
        <v>0</v>
      </c>
      <c r="S272" s="45">
        <f t="shared" si="2"/>
        <v>0</v>
      </c>
      <c r="T272" s="46"/>
      <c r="U272" s="46"/>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c r="IT272"/>
      <c r="IU272"/>
      <c r="IV272"/>
    </row>
    <row r="273" spans="1:256" ht="15" customHeight="1">
      <c r="A273" s="31">
        <v>269</v>
      </c>
      <c r="B273" s="32" t="s">
        <v>943</v>
      </c>
      <c r="C273" s="32" t="s">
        <v>944</v>
      </c>
      <c r="D273" s="32" t="s">
        <v>945</v>
      </c>
      <c r="E273" s="34" t="s">
        <v>638</v>
      </c>
      <c r="F273" s="48" t="s">
        <v>24</v>
      </c>
      <c r="G273" s="34" t="s">
        <v>639</v>
      </c>
      <c r="H273" s="36" t="s">
        <v>946</v>
      </c>
      <c r="I273" s="37" t="s">
        <v>123</v>
      </c>
      <c r="J273" s="38" t="s">
        <v>115</v>
      </c>
      <c r="K273" s="38" t="s">
        <v>947</v>
      </c>
      <c r="L273" s="39">
        <v>0</v>
      </c>
      <c r="M273" s="38"/>
      <c r="N273" s="47" t="s">
        <v>30</v>
      </c>
      <c r="O273" s="41">
        <v>1</v>
      </c>
      <c r="P273" s="42">
        <v>3</v>
      </c>
      <c r="Q273" s="43">
        <f t="shared" si="0"/>
        <v>0</v>
      </c>
      <c r="R273" s="44">
        <f t="shared" si="1"/>
        <v>0</v>
      </c>
      <c r="S273" s="45">
        <f t="shared" si="2"/>
        <v>0</v>
      </c>
      <c r="T273" s="46">
        <f>IF((L273&gt;0)*AND(L274&gt;0),"BŁĄD - Wprowadzono dwie wartości",IF((L273=0)*AND(L274=0),"Wprowadź kwotę dla oferowanego materiału",IF((L274&lt;&gt;0)*AND(K274=0),"Uzupełnij pola SYMBOL/PRODUCENT dla zamiennika",IF((L274=0)*AND(K274&lt;&gt;0),"cena dla niewłaściwego PRODUCENTA",IF((K274&lt;&gt;0)*AND(L274&lt;&gt;0)*AND(J274=0),"Uzupełnij pole PRODUCENT dla zamiennika","OK")))))</f>
        <v>0</v>
      </c>
      <c r="U273" s="46"/>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c r="IV273"/>
    </row>
    <row r="274" spans="1:256" ht="15" customHeight="1">
      <c r="A274" s="31">
        <v>270</v>
      </c>
      <c r="B274" s="32" t="s">
        <v>948</v>
      </c>
      <c r="C274" s="32" t="s">
        <v>949</v>
      </c>
      <c r="D274" s="32" t="s">
        <v>945</v>
      </c>
      <c r="E274" s="34" t="s">
        <v>638</v>
      </c>
      <c r="F274" s="48" t="s">
        <v>24</v>
      </c>
      <c r="G274" s="34" t="s">
        <v>639</v>
      </c>
      <c r="H274" s="36" t="s">
        <v>946</v>
      </c>
      <c r="I274" s="37" t="s">
        <v>123</v>
      </c>
      <c r="J274" s="38"/>
      <c r="K274" s="38"/>
      <c r="L274" s="39">
        <v>0</v>
      </c>
      <c r="M274" s="38"/>
      <c r="N274" s="47" t="s">
        <v>33</v>
      </c>
      <c r="O274" s="41"/>
      <c r="P274" s="42"/>
      <c r="Q274" s="43">
        <f t="shared" si="0"/>
        <v>0</v>
      </c>
      <c r="R274" s="44">
        <f t="shared" si="1"/>
        <v>0</v>
      </c>
      <c r="S274" s="45">
        <f t="shared" si="2"/>
        <v>0</v>
      </c>
      <c r="T274" s="46"/>
      <c r="U274" s="46"/>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c r="IQ274"/>
      <c r="IR274"/>
      <c r="IS274"/>
      <c r="IT274"/>
      <c r="IU274"/>
      <c r="IV274"/>
    </row>
    <row r="275" spans="1:256" ht="20.25" customHeight="1">
      <c r="A275" s="31">
        <v>271</v>
      </c>
      <c r="B275" s="32" t="s">
        <v>950</v>
      </c>
      <c r="C275" s="32" t="s">
        <v>951</v>
      </c>
      <c r="D275" s="33" t="s">
        <v>952</v>
      </c>
      <c r="E275" s="34" t="s">
        <v>638</v>
      </c>
      <c r="F275" s="48" t="s">
        <v>24</v>
      </c>
      <c r="G275" s="34" t="s">
        <v>639</v>
      </c>
      <c r="H275" s="36" t="s">
        <v>953</v>
      </c>
      <c r="I275" s="37" t="s">
        <v>954</v>
      </c>
      <c r="J275" s="38" t="s">
        <v>115</v>
      </c>
      <c r="K275" s="38" t="s">
        <v>955</v>
      </c>
      <c r="L275" s="39">
        <v>0</v>
      </c>
      <c r="M275" s="38"/>
      <c r="N275" s="47" t="s">
        <v>30</v>
      </c>
      <c r="O275" s="41">
        <v>1</v>
      </c>
      <c r="P275" s="42">
        <v>3</v>
      </c>
      <c r="Q275" s="43">
        <f t="shared" si="0"/>
        <v>0</v>
      </c>
      <c r="R275" s="44">
        <f t="shared" si="1"/>
        <v>0</v>
      </c>
      <c r="S275" s="45">
        <f t="shared" si="2"/>
        <v>0</v>
      </c>
      <c r="T275" s="46">
        <f>IF((L275&gt;0)*AND(L276&gt;0),"BŁĄD - Wprowadzono dwie wartości",IF((L275=0)*AND(L276=0),"Wprowadź kwotę dla oferowanego materiału",IF((L276&lt;&gt;0)*AND(K276=0),"Uzupełnij pola SYMBOL/PRODUCENT dla zamiennika",IF((L276=0)*AND(K276&lt;&gt;0),"cena dla niewłaściwego PRODUCENTA",IF((K276&lt;&gt;0)*AND(L276&lt;&gt;0)*AND(J276=0),"Uzupełnij pole PRODUCENT dla zamiennika","OK")))))</f>
        <v>0</v>
      </c>
      <c r="U275" s="46"/>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c r="IT275"/>
      <c r="IU275"/>
      <c r="IV275"/>
    </row>
    <row r="276" spans="1:256" ht="20.25" customHeight="1">
      <c r="A276" s="31">
        <v>272</v>
      </c>
      <c r="B276" s="32" t="s">
        <v>956</v>
      </c>
      <c r="C276" s="32" t="s">
        <v>957</v>
      </c>
      <c r="D276" s="33" t="s">
        <v>952</v>
      </c>
      <c r="E276" s="34" t="s">
        <v>638</v>
      </c>
      <c r="F276" s="48" t="s">
        <v>24</v>
      </c>
      <c r="G276" s="34" t="s">
        <v>639</v>
      </c>
      <c r="H276" s="36" t="s">
        <v>953</v>
      </c>
      <c r="I276" s="37" t="s">
        <v>954</v>
      </c>
      <c r="J276" s="38"/>
      <c r="K276" s="58"/>
      <c r="L276" s="39">
        <v>0</v>
      </c>
      <c r="M276" s="38"/>
      <c r="N276" s="47" t="s">
        <v>33</v>
      </c>
      <c r="O276" s="41"/>
      <c r="P276" s="42"/>
      <c r="Q276" s="43">
        <f t="shared" si="0"/>
        <v>0</v>
      </c>
      <c r="R276" s="44">
        <f t="shared" si="1"/>
        <v>0</v>
      </c>
      <c r="S276" s="45">
        <f t="shared" si="2"/>
        <v>0</v>
      </c>
      <c r="T276" s="46"/>
      <c r="U276" s="4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c r="IQ276"/>
      <c r="IR276"/>
      <c r="IS276"/>
      <c r="IT276"/>
      <c r="IU276"/>
      <c r="IV276"/>
    </row>
    <row r="277" spans="1:256" ht="20.25" customHeight="1">
      <c r="A277" s="31">
        <v>273</v>
      </c>
      <c r="B277" s="32" t="s">
        <v>958</v>
      </c>
      <c r="C277" s="32" t="s">
        <v>959</v>
      </c>
      <c r="D277" s="33" t="s">
        <v>960</v>
      </c>
      <c r="E277" s="34" t="s">
        <v>638</v>
      </c>
      <c r="F277" s="48" t="s">
        <v>159</v>
      </c>
      <c r="G277" s="34" t="s">
        <v>639</v>
      </c>
      <c r="H277" s="36" t="s">
        <v>953</v>
      </c>
      <c r="I277" s="37" t="s">
        <v>55</v>
      </c>
      <c r="J277" s="38" t="s">
        <v>115</v>
      </c>
      <c r="K277" s="38" t="s">
        <v>961</v>
      </c>
      <c r="L277" s="39">
        <v>0</v>
      </c>
      <c r="M277" s="38"/>
      <c r="N277" s="47" t="s">
        <v>30</v>
      </c>
      <c r="O277" s="41">
        <v>184</v>
      </c>
      <c r="P277" s="42">
        <v>1</v>
      </c>
      <c r="Q277" s="43">
        <f t="shared" si="0"/>
        <v>0</v>
      </c>
      <c r="R277" s="44">
        <f t="shared" si="1"/>
        <v>0</v>
      </c>
      <c r="S277" s="45">
        <f t="shared" si="2"/>
        <v>0</v>
      </c>
      <c r="T277" s="46">
        <f>IF((L277&gt;0)*AND(L278&gt;0),"BŁĄD - Wprowadzono dwie wartości",IF((L277=0)*AND(L278=0),"Wprowadź kwotę dla oferowanego materiału",IF((L278&lt;&gt;0)*AND(K278=0),"Uzupełnij pola SYMBOL/PRODUCENT dla zamiennika",IF((L278=0)*AND(K278&lt;&gt;0),"cena dla niewłaściwego PRODUCENTA",IF((K278&lt;&gt;0)*AND(L278&lt;&gt;0)*AND(J278=0),"Uzupełnij pole PRODUCENT dla zamiennika","OK")))))</f>
        <v>0</v>
      </c>
      <c r="U277" s="46"/>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c r="IR277"/>
      <c r="IS277"/>
      <c r="IT277"/>
      <c r="IU277"/>
      <c r="IV277"/>
    </row>
    <row r="278" spans="1:256" ht="20.25" customHeight="1">
      <c r="A278" s="31">
        <v>274</v>
      </c>
      <c r="B278" s="32" t="s">
        <v>962</v>
      </c>
      <c r="C278" s="32" t="s">
        <v>963</v>
      </c>
      <c r="D278" s="33" t="s">
        <v>960</v>
      </c>
      <c r="E278" s="34" t="s">
        <v>638</v>
      </c>
      <c r="F278" s="48" t="s">
        <v>159</v>
      </c>
      <c r="G278" s="34" t="s">
        <v>639</v>
      </c>
      <c r="H278" s="36" t="s">
        <v>953</v>
      </c>
      <c r="I278" s="37" t="s">
        <v>55</v>
      </c>
      <c r="J278" s="38"/>
      <c r="K278" s="38"/>
      <c r="L278" s="39">
        <v>0</v>
      </c>
      <c r="M278" s="38"/>
      <c r="N278" s="47" t="s">
        <v>33</v>
      </c>
      <c r="O278" s="41"/>
      <c r="P278" s="42"/>
      <c r="Q278" s="43">
        <f t="shared" si="0"/>
        <v>0</v>
      </c>
      <c r="R278" s="44">
        <f t="shared" si="1"/>
        <v>0</v>
      </c>
      <c r="S278" s="45">
        <f t="shared" si="2"/>
        <v>0</v>
      </c>
      <c r="T278" s="46"/>
      <c r="U278" s="46"/>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c r="IR278"/>
      <c r="IS278"/>
      <c r="IT278"/>
      <c r="IU278"/>
      <c r="IV278"/>
    </row>
    <row r="279" spans="1:256" ht="20.25" customHeight="1">
      <c r="A279" s="31">
        <v>275</v>
      </c>
      <c r="B279" s="32" t="s">
        <v>964</v>
      </c>
      <c r="C279" s="32" t="s">
        <v>965</v>
      </c>
      <c r="D279" s="33" t="s">
        <v>966</v>
      </c>
      <c r="E279" s="34" t="s">
        <v>638</v>
      </c>
      <c r="F279" s="48" t="s">
        <v>166</v>
      </c>
      <c r="G279" s="34" t="s">
        <v>639</v>
      </c>
      <c r="H279" s="36" t="s">
        <v>953</v>
      </c>
      <c r="I279" s="37" t="s">
        <v>55</v>
      </c>
      <c r="J279" s="38" t="s">
        <v>115</v>
      </c>
      <c r="K279" s="38" t="s">
        <v>967</v>
      </c>
      <c r="L279" s="39">
        <v>0</v>
      </c>
      <c r="M279" s="38"/>
      <c r="N279" s="47" t="s">
        <v>30</v>
      </c>
      <c r="O279" s="41">
        <v>75</v>
      </c>
      <c r="P279" s="42">
        <v>1</v>
      </c>
      <c r="Q279" s="43">
        <f t="shared" si="0"/>
        <v>0</v>
      </c>
      <c r="R279" s="44">
        <f t="shared" si="1"/>
        <v>0</v>
      </c>
      <c r="S279" s="45">
        <f t="shared" si="2"/>
        <v>0</v>
      </c>
      <c r="T279" s="46">
        <f>IF((L279&gt;0)*AND(L280&gt;0),"BŁĄD - Wprowadzono dwie wartości",IF((L279=0)*AND(L280=0),"Wprowadź kwotę dla oferowanego materiału",IF((L280&lt;&gt;0)*AND(K280=0),"Uzupełnij pola SYMBOL/PRODUCENT dla zamiennika",IF((L280=0)*AND(K280&lt;&gt;0),"cena dla niewłaściwego PRODUCENTA",IF((K280&lt;&gt;0)*AND(L280&lt;&gt;0)*AND(J280=0),"Uzupełnij pole PRODUCENT dla zamiennika","OK")))))</f>
        <v>0</v>
      </c>
      <c r="U279" s="46"/>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c r="IQ279"/>
      <c r="IR279"/>
      <c r="IS279"/>
      <c r="IT279"/>
      <c r="IU279"/>
      <c r="IV279"/>
    </row>
    <row r="280" spans="1:256" ht="20.25" customHeight="1">
      <c r="A280" s="31">
        <v>276</v>
      </c>
      <c r="B280" s="32" t="s">
        <v>968</v>
      </c>
      <c r="C280" s="32" t="s">
        <v>969</v>
      </c>
      <c r="D280" s="33" t="s">
        <v>966</v>
      </c>
      <c r="E280" s="34" t="s">
        <v>638</v>
      </c>
      <c r="F280" s="48" t="s">
        <v>166</v>
      </c>
      <c r="G280" s="34" t="s">
        <v>639</v>
      </c>
      <c r="H280" s="36" t="s">
        <v>953</v>
      </c>
      <c r="I280" s="37" t="s">
        <v>55</v>
      </c>
      <c r="J280" s="38"/>
      <c r="K280" s="38"/>
      <c r="L280" s="39">
        <v>0</v>
      </c>
      <c r="M280" s="38"/>
      <c r="N280" s="47" t="s">
        <v>33</v>
      </c>
      <c r="O280" s="41"/>
      <c r="P280" s="42"/>
      <c r="Q280" s="43">
        <f t="shared" si="0"/>
        <v>0</v>
      </c>
      <c r="R280" s="44">
        <f t="shared" si="1"/>
        <v>0</v>
      </c>
      <c r="S280" s="45">
        <f t="shared" si="2"/>
        <v>0</v>
      </c>
      <c r="T280" s="46"/>
      <c r="U280" s="46"/>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c r="IT280"/>
      <c r="IU280"/>
      <c r="IV280"/>
    </row>
    <row r="281" spans="1:256" ht="20.25" customHeight="1">
      <c r="A281" s="31">
        <v>277</v>
      </c>
      <c r="B281" s="32" t="s">
        <v>970</v>
      </c>
      <c r="C281" s="32" t="s">
        <v>971</v>
      </c>
      <c r="D281" s="33" t="s">
        <v>972</v>
      </c>
      <c r="E281" s="34" t="s">
        <v>638</v>
      </c>
      <c r="F281" s="48" t="s">
        <v>174</v>
      </c>
      <c r="G281" s="34" t="s">
        <v>639</v>
      </c>
      <c r="H281" s="36" t="s">
        <v>953</v>
      </c>
      <c r="I281" s="37" t="s">
        <v>55</v>
      </c>
      <c r="J281" s="38" t="s">
        <v>115</v>
      </c>
      <c r="K281" s="38" t="s">
        <v>973</v>
      </c>
      <c r="L281" s="39">
        <v>0</v>
      </c>
      <c r="M281" s="38"/>
      <c r="N281" s="47" t="s">
        <v>30</v>
      </c>
      <c r="O281" s="41">
        <v>1</v>
      </c>
      <c r="P281" s="42">
        <v>3</v>
      </c>
      <c r="Q281" s="43">
        <f t="shared" si="0"/>
        <v>0</v>
      </c>
      <c r="R281" s="44">
        <f t="shared" si="1"/>
        <v>0</v>
      </c>
      <c r="S281" s="45">
        <f t="shared" si="2"/>
        <v>0</v>
      </c>
      <c r="T281" s="46">
        <f>IF((L281&gt;0)*AND(L282&gt;0),"BŁĄD - Wprowadzono dwie wartości",IF((L281=0)*AND(L282=0),"Wprowadź kwotę dla oferowanego materiału",IF((L282&lt;&gt;0)*AND(K282=0),"Uzupełnij pola SYMBOL/PRODUCENT dla zamiennika",IF((L282=0)*AND(K282&lt;&gt;0),"cena dla niewłaściwego PRODUCENTA",IF((K282&lt;&gt;0)*AND(L282&lt;&gt;0)*AND(J282=0),"Uzupełnij pole PRODUCENT dla zamiennika","OK")))))</f>
        <v>0</v>
      </c>
      <c r="U281" s="46"/>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c r="IQ281"/>
      <c r="IR281"/>
      <c r="IS281"/>
      <c r="IT281"/>
      <c r="IU281"/>
      <c r="IV281"/>
    </row>
    <row r="282" spans="1:256" ht="20.25" customHeight="1">
      <c r="A282" s="31">
        <v>278</v>
      </c>
      <c r="B282" s="32" t="s">
        <v>974</v>
      </c>
      <c r="C282" s="32" t="s">
        <v>975</v>
      </c>
      <c r="D282" s="33" t="s">
        <v>972</v>
      </c>
      <c r="E282" s="34" t="s">
        <v>638</v>
      </c>
      <c r="F282" s="48" t="s">
        <v>174</v>
      </c>
      <c r="G282" s="34" t="s">
        <v>639</v>
      </c>
      <c r="H282" s="36" t="s">
        <v>953</v>
      </c>
      <c r="I282" s="37" t="s">
        <v>55</v>
      </c>
      <c r="J282" s="38"/>
      <c r="K282" s="58"/>
      <c r="L282" s="39">
        <v>0</v>
      </c>
      <c r="M282" s="38"/>
      <c r="N282" s="47" t="s">
        <v>33</v>
      </c>
      <c r="O282" s="41"/>
      <c r="P282" s="42"/>
      <c r="Q282" s="43">
        <f t="shared" si="0"/>
        <v>0</v>
      </c>
      <c r="R282" s="44">
        <f t="shared" si="1"/>
        <v>0</v>
      </c>
      <c r="S282" s="45">
        <f t="shared" si="2"/>
        <v>0</v>
      </c>
      <c r="T282" s="46"/>
      <c r="U282" s="46"/>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c r="IR282"/>
      <c r="IS282"/>
      <c r="IT282"/>
      <c r="IU282"/>
      <c r="IV282"/>
    </row>
    <row r="283" spans="1:256" ht="20.25" customHeight="1">
      <c r="A283" s="31">
        <v>279</v>
      </c>
      <c r="B283" s="32" t="s">
        <v>976</v>
      </c>
      <c r="C283" s="32" t="s">
        <v>977</v>
      </c>
      <c r="D283" s="32" t="s">
        <v>978</v>
      </c>
      <c r="E283" s="34" t="s">
        <v>638</v>
      </c>
      <c r="F283" s="48" t="s">
        <v>24</v>
      </c>
      <c r="G283" s="34" t="s">
        <v>639</v>
      </c>
      <c r="H283" s="36" t="s">
        <v>979</v>
      </c>
      <c r="I283" s="37" t="s">
        <v>708</v>
      </c>
      <c r="J283" s="38" t="s">
        <v>115</v>
      </c>
      <c r="K283" s="38" t="s">
        <v>980</v>
      </c>
      <c r="L283" s="39">
        <v>0</v>
      </c>
      <c r="M283" s="38"/>
      <c r="N283" s="47" t="s">
        <v>30</v>
      </c>
      <c r="O283" s="41">
        <v>293</v>
      </c>
      <c r="P283" s="42">
        <v>1</v>
      </c>
      <c r="Q283" s="43">
        <f t="shared" si="0"/>
        <v>0</v>
      </c>
      <c r="R283" s="44">
        <f t="shared" si="1"/>
        <v>0</v>
      </c>
      <c r="S283" s="45">
        <f t="shared" si="2"/>
        <v>0</v>
      </c>
      <c r="T283" s="46">
        <f>IF((L283&gt;0)*AND(L284&gt;0),"BŁĄD - Wprowadzono dwie wartości",IF((L283=0)*AND(L284=0),"Wprowadź kwotę dla oferowanego materiału",IF((L284&lt;&gt;0)*AND(K284=0),"Uzupełnij pola SYMBOL/PRODUCENT dla zamiennika",IF((L284=0)*AND(K284&lt;&gt;0),"cena dla niewłaściwego PRODUCENTA",IF((K284&lt;&gt;0)*AND(L284&lt;&gt;0)*AND(J284=0),"Uzupełnij pole PRODUCENT dla zamiennika","OK")))))</f>
        <v>0</v>
      </c>
      <c r="U283" s="46"/>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c r="IT283"/>
      <c r="IU283"/>
      <c r="IV283"/>
    </row>
    <row r="284" spans="1:256" ht="20.25" customHeight="1">
      <c r="A284" s="31">
        <v>280</v>
      </c>
      <c r="B284" s="32" t="s">
        <v>981</v>
      </c>
      <c r="C284" s="32" t="s">
        <v>982</v>
      </c>
      <c r="D284" s="32" t="s">
        <v>978</v>
      </c>
      <c r="E284" s="34" t="s">
        <v>638</v>
      </c>
      <c r="F284" s="48" t="s">
        <v>24</v>
      </c>
      <c r="G284" s="34" t="s">
        <v>639</v>
      </c>
      <c r="H284" s="36" t="s">
        <v>979</v>
      </c>
      <c r="I284" s="37" t="s">
        <v>708</v>
      </c>
      <c r="J284" s="38"/>
      <c r="K284" s="38"/>
      <c r="L284" s="39">
        <v>0</v>
      </c>
      <c r="M284" s="38"/>
      <c r="N284" s="47" t="s">
        <v>33</v>
      </c>
      <c r="O284" s="41"/>
      <c r="P284" s="42"/>
      <c r="Q284" s="43">
        <f t="shared" si="0"/>
        <v>0</v>
      </c>
      <c r="R284" s="44">
        <f t="shared" si="1"/>
        <v>0</v>
      </c>
      <c r="S284" s="45">
        <f t="shared" si="2"/>
        <v>0</v>
      </c>
      <c r="T284" s="46"/>
      <c r="U284" s="46"/>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c r="IR284"/>
      <c r="IS284"/>
      <c r="IT284"/>
      <c r="IU284"/>
      <c r="IV284"/>
    </row>
    <row r="285" spans="1:256" ht="15" customHeight="1">
      <c r="A285" s="31">
        <v>281</v>
      </c>
      <c r="B285" s="32" t="s">
        <v>983</v>
      </c>
      <c r="C285" s="32" t="s">
        <v>984</v>
      </c>
      <c r="D285" s="33" t="s">
        <v>985</v>
      </c>
      <c r="E285" s="34" t="s">
        <v>638</v>
      </c>
      <c r="F285" s="48" t="s">
        <v>24</v>
      </c>
      <c r="G285" s="34" t="s">
        <v>639</v>
      </c>
      <c r="H285" s="36" t="s">
        <v>986</v>
      </c>
      <c r="I285" s="37" t="s">
        <v>463</v>
      </c>
      <c r="J285" s="38" t="s">
        <v>115</v>
      </c>
      <c r="K285" s="38" t="s">
        <v>987</v>
      </c>
      <c r="L285" s="39">
        <v>0</v>
      </c>
      <c r="M285" s="38"/>
      <c r="N285" s="47" t="s">
        <v>30</v>
      </c>
      <c r="O285" s="41">
        <v>180</v>
      </c>
      <c r="P285" s="42">
        <v>1</v>
      </c>
      <c r="Q285" s="43">
        <f t="shared" si="0"/>
        <v>0</v>
      </c>
      <c r="R285" s="44">
        <f t="shared" si="1"/>
        <v>0</v>
      </c>
      <c r="S285" s="45">
        <f t="shared" si="2"/>
        <v>0</v>
      </c>
      <c r="T285" s="46">
        <f>IF((L285&gt;0)*AND(L286&gt;0),"BŁĄD - Wprowadzono dwie wartości",IF((L285=0)*AND(L286=0),"Wprowadź kwotę dla oferowanego materiału",IF((L286&lt;&gt;0)*AND(K286=0),"Uzupełnij pola SYMBOL/PRODUCENT dla zamiennika",IF((L286=0)*AND(K286&lt;&gt;0),"cena dla niewłaściwego PRODUCENTA",IF((K286&lt;&gt;0)*AND(L286&lt;&gt;0)*AND(J286=0),"Uzupełnij pole PRODUCENT dla zamiennika","OK")))))</f>
        <v>0</v>
      </c>
      <c r="U285" s="46"/>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c r="IT285"/>
      <c r="IU285"/>
      <c r="IV285"/>
    </row>
    <row r="286" spans="1:256" ht="15" customHeight="1">
      <c r="A286" s="31">
        <v>282</v>
      </c>
      <c r="B286" s="33" t="s">
        <v>988</v>
      </c>
      <c r="C286" s="32" t="s">
        <v>989</v>
      </c>
      <c r="D286" s="33" t="s">
        <v>985</v>
      </c>
      <c r="E286" s="34" t="s">
        <v>638</v>
      </c>
      <c r="F286" s="48" t="s">
        <v>24</v>
      </c>
      <c r="G286" s="34" t="s">
        <v>639</v>
      </c>
      <c r="H286" s="36" t="s">
        <v>986</v>
      </c>
      <c r="I286" s="37" t="s">
        <v>463</v>
      </c>
      <c r="J286" s="38"/>
      <c r="K286" s="38"/>
      <c r="L286" s="39">
        <v>0</v>
      </c>
      <c r="M286" s="38"/>
      <c r="N286" s="47" t="s">
        <v>33</v>
      </c>
      <c r="O286" s="41"/>
      <c r="P286" s="42"/>
      <c r="Q286" s="43">
        <f t="shared" si="0"/>
        <v>0</v>
      </c>
      <c r="R286" s="44">
        <f t="shared" si="1"/>
        <v>0</v>
      </c>
      <c r="S286" s="45">
        <f t="shared" si="2"/>
        <v>0</v>
      </c>
      <c r="T286" s="46"/>
      <c r="U286" s="4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c r="IQ286"/>
      <c r="IR286"/>
      <c r="IS286"/>
      <c r="IT286"/>
      <c r="IU286"/>
      <c r="IV286"/>
    </row>
    <row r="287" spans="1:256" ht="20.25" customHeight="1">
      <c r="A287" s="31">
        <v>283</v>
      </c>
      <c r="B287" s="32" t="s">
        <v>990</v>
      </c>
      <c r="C287" s="32" t="s">
        <v>991</v>
      </c>
      <c r="D287" s="32" t="s">
        <v>992</v>
      </c>
      <c r="E287" s="34" t="s">
        <v>638</v>
      </c>
      <c r="F287" s="48" t="s">
        <v>24</v>
      </c>
      <c r="G287" s="34" t="s">
        <v>639</v>
      </c>
      <c r="H287" s="36" t="s">
        <v>993</v>
      </c>
      <c r="I287" s="37" t="s">
        <v>994</v>
      </c>
      <c r="J287" s="38" t="s">
        <v>115</v>
      </c>
      <c r="K287" s="38" t="s">
        <v>995</v>
      </c>
      <c r="L287" s="39">
        <v>0</v>
      </c>
      <c r="M287" s="38"/>
      <c r="N287" s="40" t="s">
        <v>30</v>
      </c>
      <c r="O287" s="41">
        <v>68</v>
      </c>
      <c r="P287" s="42">
        <v>2</v>
      </c>
      <c r="Q287" s="43">
        <f t="shared" si="0"/>
        <v>0</v>
      </c>
      <c r="R287" s="44">
        <f t="shared" si="1"/>
        <v>0</v>
      </c>
      <c r="S287" s="45">
        <f t="shared" si="2"/>
        <v>0</v>
      </c>
      <c r="T287" s="46">
        <f>IF((L287&gt;0)*AND(L288&gt;0),"BŁĄD - Wprowadzono dwie wartości",IF((L287=0)*AND(L288=0),"Wprowadź kwotę dla oferowanego materiału",IF((L288&lt;&gt;0)*AND(K288=0),"Uzupełnij pola SYMBOL/PRODUCENT dla zamiennika",IF((L288=0)*AND(K288&lt;&gt;0),"cena dla niewłaściwego PRODUCENTA",IF((K288&lt;&gt;0)*AND(L288&lt;&gt;0)*AND(J288=0),"Uzupełnij pole PRODUCENT dla zamiennika","OK")))))</f>
        <v>0</v>
      </c>
      <c r="U287" s="46"/>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c r="IT287"/>
      <c r="IU287"/>
      <c r="IV287"/>
    </row>
    <row r="288" spans="1:256" ht="20.25" customHeight="1">
      <c r="A288" s="31">
        <v>284</v>
      </c>
      <c r="B288" s="32" t="s">
        <v>996</v>
      </c>
      <c r="C288" s="32" t="s">
        <v>997</v>
      </c>
      <c r="D288" s="32" t="s">
        <v>992</v>
      </c>
      <c r="E288" s="34" t="s">
        <v>638</v>
      </c>
      <c r="F288" s="48" t="s">
        <v>24</v>
      </c>
      <c r="G288" s="34" t="s">
        <v>639</v>
      </c>
      <c r="H288" s="36" t="s">
        <v>993</v>
      </c>
      <c r="I288" s="37" t="s">
        <v>994</v>
      </c>
      <c r="J288" s="38"/>
      <c r="K288" s="38"/>
      <c r="L288" s="39">
        <v>0</v>
      </c>
      <c r="M288" s="38"/>
      <c r="N288" s="47" t="s">
        <v>33</v>
      </c>
      <c r="O288" s="41"/>
      <c r="P288" s="42"/>
      <c r="Q288" s="43">
        <f t="shared" si="0"/>
        <v>0</v>
      </c>
      <c r="R288" s="44">
        <f t="shared" si="1"/>
        <v>0</v>
      </c>
      <c r="S288" s="45">
        <f t="shared" si="2"/>
        <v>0</v>
      </c>
      <c r="T288" s="46"/>
      <c r="U288" s="46"/>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c r="IT288"/>
      <c r="IU288"/>
      <c r="IV288"/>
    </row>
    <row r="289" spans="1:256" ht="20.25" customHeight="1">
      <c r="A289" s="31">
        <v>285</v>
      </c>
      <c r="B289" s="32" t="s">
        <v>998</v>
      </c>
      <c r="C289" s="32" t="s">
        <v>999</v>
      </c>
      <c r="D289" s="32" t="s">
        <v>1000</v>
      </c>
      <c r="E289" s="34" t="s">
        <v>638</v>
      </c>
      <c r="F289" s="48" t="s">
        <v>159</v>
      </c>
      <c r="G289" s="34" t="s">
        <v>639</v>
      </c>
      <c r="H289" s="36" t="s">
        <v>993</v>
      </c>
      <c r="I289" s="37" t="s">
        <v>668</v>
      </c>
      <c r="J289" s="38" t="s">
        <v>115</v>
      </c>
      <c r="K289" s="38" t="s">
        <v>1001</v>
      </c>
      <c r="L289" s="39">
        <v>0</v>
      </c>
      <c r="M289" s="38"/>
      <c r="N289" s="47" t="s">
        <v>30</v>
      </c>
      <c r="O289" s="41">
        <v>2</v>
      </c>
      <c r="P289" s="42">
        <v>3</v>
      </c>
      <c r="Q289" s="43">
        <f t="shared" si="0"/>
        <v>0</v>
      </c>
      <c r="R289" s="44">
        <f t="shared" si="1"/>
        <v>0</v>
      </c>
      <c r="S289" s="45">
        <f t="shared" si="2"/>
        <v>0</v>
      </c>
      <c r="T289" s="46">
        <f>IF((L289&gt;0)*AND(L290&gt;0),"BŁĄD - Wprowadzono dwie wartości",IF((L289=0)*AND(L290=0),"Wprowadź kwotę dla oferowanego materiału",IF((L290&lt;&gt;0)*AND(K290=0),"Uzupełnij pola SYMBOL/PRODUCENT dla zamiennika",IF((L290=0)*AND(K290&lt;&gt;0),"cena dla niewłaściwego PRODUCENTA",IF((K290&lt;&gt;0)*AND(L290&lt;&gt;0)*AND(J290=0),"Uzupełnij pole PRODUCENT dla zamiennika","OK")))))</f>
        <v>0</v>
      </c>
      <c r="U289" s="46"/>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c r="IQ289"/>
      <c r="IR289"/>
      <c r="IS289"/>
      <c r="IT289"/>
      <c r="IU289"/>
      <c r="IV289"/>
    </row>
    <row r="290" spans="1:256" ht="20.25" customHeight="1">
      <c r="A290" s="31">
        <v>286</v>
      </c>
      <c r="B290" s="32" t="s">
        <v>1002</v>
      </c>
      <c r="C290" s="32" t="s">
        <v>1003</v>
      </c>
      <c r="D290" s="32" t="s">
        <v>1000</v>
      </c>
      <c r="E290" s="34" t="s">
        <v>638</v>
      </c>
      <c r="F290" s="48" t="s">
        <v>159</v>
      </c>
      <c r="G290" s="34" t="s">
        <v>639</v>
      </c>
      <c r="H290" s="36" t="s">
        <v>993</v>
      </c>
      <c r="I290" s="37" t="s">
        <v>668</v>
      </c>
      <c r="J290" s="38"/>
      <c r="K290" s="38"/>
      <c r="L290" s="39">
        <v>0</v>
      </c>
      <c r="M290" s="38"/>
      <c r="N290" s="47" t="s">
        <v>33</v>
      </c>
      <c r="O290" s="41"/>
      <c r="P290" s="42"/>
      <c r="Q290" s="43">
        <f t="shared" si="0"/>
        <v>0</v>
      </c>
      <c r="R290" s="44">
        <f t="shared" si="1"/>
        <v>0</v>
      </c>
      <c r="S290" s="45">
        <f t="shared" si="2"/>
        <v>0</v>
      </c>
      <c r="T290" s="46"/>
      <c r="U290" s="46"/>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c r="IR290"/>
      <c r="IS290"/>
      <c r="IT290"/>
      <c r="IU290"/>
      <c r="IV290"/>
    </row>
    <row r="291" spans="1:256" ht="20.25" customHeight="1">
      <c r="A291" s="31">
        <v>287</v>
      </c>
      <c r="B291" s="32" t="s">
        <v>1004</v>
      </c>
      <c r="C291" s="32" t="s">
        <v>1005</v>
      </c>
      <c r="D291" s="32" t="s">
        <v>1006</v>
      </c>
      <c r="E291" s="34" t="s">
        <v>638</v>
      </c>
      <c r="F291" s="48" t="s">
        <v>166</v>
      </c>
      <c r="G291" s="34" t="s">
        <v>639</v>
      </c>
      <c r="H291" s="36" t="s">
        <v>993</v>
      </c>
      <c r="I291" s="37" t="s">
        <v>668</v>
      </c>
      <c r="J291" s="38" t="s">
        <v>115</v>
      </c>
      <c r="K291" s="38" t="s">
        <v>1007</v>
      </c>
      <c r="L291" s="39">
        <v>0</v>
      </c>
      <c r="M291" s="47"/>
      <c r="N291" s="56" t="s">
        <v>30</v>
      </c>
      <c r="O291" s="41">
        <v>6</v>
      </c>
      <c r="P291" s="42">
        <v>3</v>
      </c>
      <c r="Q291" s="43">
        <f t="shared" si="0"/>
        <v>0</v>
      </c>
      <c r="R291" s="44">
        <f t="shared" si="1"/>
        <v>0</v>
      </c>
      <c r="S291" s="45">
        <f t="shared" si="2"/>
        <v>0</v>
      </c>
      <c r="T291" s="46">
        <f>IF((L291&gt;0)*AND(L292&gt;0),"BŁĄD - Wprowadzono dwie wartości",IF((L291=0)*AND(L292=0),"Wprowadź kwotę dla oferowanego materiału",IF((L292&lt;&gt;0)*AND(K292=0),"Uzupełnij pola SYMBOL/PRODUCENT dla zamiennika",IF((L292=0)*AND(K292&lt;&gt;0),"cena dla niewłaściwego PRODUCENTA",IF((K292&lt;&gt;0)*AND(L292&lt;&gt;0)*AND(J292=0),"Uzupełnij pole PRODUCENT dla zamiennika","OK")))))</f>
        <v>0</v>
      </c>
      <c r="U291" s="46"/>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c r="IT291"/>
      <c r="IU291"/>
      <c r="IV291"/>
    </row>
    <row r="292" spans="1:256" ht="20.25" customHeight="1">
      <c r="A292" s="31">
        <v>288</v>
      </c>
      <c r="B292" s="32" t="s">
        <v>1008</v>
      </c>
      <c r="C292" s="32" t="s">
        <v>1009</v>
      </c>
      <c r="D292" s="32" t="s">
        <v>1006</v>
      </c>
      <c r="E292" s="34" t="s">
        <v>638</v>
      </c>
      <c r="F292" s="48" t="s">
        <v>166</v>
      </c>
      <c r="G292" s="34" t="s">
        <v>639</v>
      </c>
      <c r="H292" s="36" t="s">
        <v>993</v>
      </c>
      <c r="I292" s="37" t="s">
        <v>668</v>
      </c>
      <c r="J292" s="38"/>
      <c r="K292" s="38"/>
      <c r="L292" s="39">
        <v>0</v>
      </c>
      <c r="M292" s="47"/>
      <c r="N292" s="56" t="s">
        <v>33</v>
      </c>
      <c r="O292" s="41"/>
      <c r="P292" s="42"/>
      <c r="Q292" s="43">
        <f t="shared" si="0"/>
        <v>0</v>
      </c>
      <c r="R292" s="44">
        <f t="shared" si="1"/>
        <v>0</v>
      </c>
      <c r="S292" s="45">
        <f t="shared" si="2"/>
        <v>0</v>
      </c>
      <c r="T292" s="46"/>
      <c r="U292" s="46"/>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c r="IQ292"/>
      <c r="IR292"/>
      <c r="IS292"/>
      <c r="IT292"/>
      <c r="IU292"/>
      <c r="IV292"/>
    </row>
    <row r="293" spans="1:256" ht="20.25" customHeight="1">
      <c r="A293" s="31">
        <v>289</v>
      </c>
      <c r="B293" s="32" t="s">
        <v>1010</v>
      </c>
      <c r="C293" s="32" t="s">
        <v>1011</v>
      </c>
      <c r="D293" s="32" t="s">
        <v>1012</v>
      </c>
      <c r="E293" s="34" t="s">
        <v>638</v>
      </c>
      <c r="F293" s="48" t="s">
        <v>174</v>
      </c>
      <c r="G293" s="34" t="s">
        <v>639</v>
      </c>
      <c r="H293" s="36" t="s">
        <v>993</v>
      </c>
      <c r="I293" s="37" t="s">
        <v>668</v>
      </c>
      <c r="J293" s="38" t="s">
        <v>115</v>
      </c>
      <c r="K293" s="38" t="s">
        <v>1013</v>
      </c>
      <c r="L293" s="39">
        <v>0</v>
      </c>
      <c r="M293" s="47"/>
      <c r="N293" s="56" t="s">
        <v>30</v>
      </c>
      <c r="O293" s="41">
        <v>254</v>
      </c>
      <c r="P293" s="42">
        <v>1</v>
      </c>
      <c r="Q293" s="43">
        <f t="shared" si="0"/>
        <v>0</v>
      </c>
      <c r="R293" s="44">
        <f t="shared" si="1"/>
        <v>0</v>
      </c>
      <c r="S293" s="45">
        <f t="shared" si="2"/>
        <v>0</v>
      </c>
      <c r="T293" s="46">
        <f>IF((L293&gt;0)*AND(L294&gt;0),"BŁĄD - Wprowadzono dwie wartości",IF((L293=0)*AND(L294=0),"Wprowadź kwotę dla oferowanego materiału",IF((L294&lt;&gt;0)*AND(K294=0),"Uzupełnij pola SYMBOL/PRODUCENT dla zamiennika",IF((L294=0)*AND(K294&lt;&gt;0),"cena dla niewłaściwego PRODUCENTA",IF((K294&lt;&gt;0)*AND(L294&lt;&gt;0)*AND(J294=0),"Uzupełnij pole PRODUCENT dla zamiennika","OK")))))</f>
        <v>0</v>
      </c>
      <c r="U293" s="46"/>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c r="IU293"/>
      <c r="IV293"/>
    </row>
    <row r="294" spans="1:256" ht="20.25" customHeight="1">
      <c r="A294" s="31">
        <v>290</v>
      </c>
      <c r="B294" s="32" t="s">
        <v>1014</v>
      </c>
      <c r="C294" s="32" t="s">
        <v>1015</v>
      </c>
      <c r="D294" s="32" t="s">
        <v>1012</v>
      </c>
      <c r="E294" s="34" t="s">
        <v>638</v>
      </c>
      <c r="F294" s="48" t="s">
        <v>174</v>
      </c>
      <c r="G294" s="34" t="s">
        <v>639</v>
      </c>
      <c r="H294" s="36" t="s">
        <v>993</v>
      </c>
      <c r="I294" s="37" t="s">
        <v>668</v>
      </c>
      <c r="J294" s="38"/>
      <c r="K294" s="38"/>
      <c r="L294" s="39">
        <v>0</v>
      </c>
      <c r="M294" s="47"/>
      <c r="N294" s="56" t="s">
        <v>33</v>
      </c>
      <c r="O294" s="41"/>
      <c r="P294" s="42"/>
      <c r="Q294" s="43">
        <f t="shared" si="0"/>
        <v>0</v>
      </c>
      <c r="R294" s="44">
        <f t="shared" si="1"/>
        <v>0</v>
      </c>
      <c r="S294" s="45">
        <f t="shared" si="2"/>
        <v>0</v>
      </c>
      <c r="T294" s="46"/>
      <c r="U294" s="46"/>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c r="IT294"/>
      <c r="IU294"/>
      <c r="IV294"/>
    </row>
    <row r="295" spans="1:256" ht="15" customHeight="1">
      <c r="A295" s="31">
        <v>291</v>
      </c>
      <c r="B295" s="32" t="s">
        <v>1016</v>
      </c>
      <c r="C295" s="32" t="s">
        <v>1017</v>
      </c>
      <c r="D295" s="32" t="s">
        <v>1018</v>
      </c>
      <c r="E295" s="34" t="s">
        <v>638</v>
      </c>
      <c r="F295" s="48" t="s">
        <v>159</v>
      </c>
      <c r="G295" s="34" t="s">
        <v>639</v>
      </c>
      <c r="H295" s="36" t="s">
        <v>1019</v>
      </c>
      <c r="I295" s="37" t="s">
        <v>1020</v>
      </c>
      <c r="J295" s="38" t="s">
        <v>115</v>
      </c>
      <c r="K295" s="38" t="s">
        <v>1021</v>
      </c>
      <c r="L295" s="39">
        <v>0</v>
      </c>
      <c r="M295" s="47"/>
      <c r="N295" s="56" t="s">
        <v>30</v>
      </c>
      <c r="O295" s="41">
        <v>30</v>
      </c>
      <c r="P295" s="42">
        <v>3</v>
      </c>
      <c r="Q295" s="43">
        <f t="shared" si="0"/>
        <v>0</v>
      </c>
      <c r="R295" s="44">
        <f t="shared" si="1"/>
        <v>0</v>
      </c>
      <c r="S295" s="45">
        <f t="shared" si="2"/>
        <v>0</v>
      </c>
      <c r="T295" s="46">
        <f>IF((L295&gt;0)*AND(L296&gt;0),"BŁĄD - Wprowadzono dwie wartości",IF((L295=0)*AND(L296=0),"Wprowadź kwotę dla oferowanego materiału",IF((L296&lt;&gt;0)*AND(K296=0),"Uzupełnij pola SYMBOL/PRODUCENT dla zamiennika",IF((L296=0)*AND(K296&lt;&gt;0),"cena dla niewłaściwego PRODUCENTA",IF((K296&lt;&gt;0)*AND(L296&lt;&gt;0)*AND(J296=0),"Uzupełnij pole PRODUCENT dla zamiennika","OK")))))</f>
        <v>0</v>
      </c>
      <c r="U295" s="46"/>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c r="IT295"/>
      <c r="IU295"/>
      <c r="IV295"/>
    </row>
    <row r="296" spans="1:256" ht="15" customHeight="1">
      <c r="A296" s="31">
        <v>292</v>
      </c>
      <c r="B296" s="32" t="s">
        <v>1022</v>
      </c>
      <c r="C296" s="32" t="s">
        <v>1023</v>
      </c>
      <c r="D296" s="32" t="s">
        <v>1018</v>
      </c>
      <c r="E296" s="34" t="s">
        <v>638</v>
      </c>
      <c r="F296" s="48" t="s">
        <v>159</v>
      </c>
      <c r="G296" s="34" t="s">
        <v>639</v>
      </c>
      <c r="H296" s="36" t="s">
        <v>1019</v>
      </c>
      <c r="I296" s="37" t="s">
        <v>1020</v>
      </c>
      <c r="J296" s="38"/>
      <c r="K296" s="38"/>
      <c r="L296" s="39">
        <v>0</v>
      </c>
      <c r="M296" s="47"/>
      <c r="N296" s="56" t="s">
        <v>33</v>
      </c>
      <c r="O296" s="41"/>
      <c r="P296" s="42"/>
      <c r="Q296" s="43">
        <f t="shared" si="0"/>
        <v>0</v>
      </c>
      <c r="R296" s="44">
        <f t="shared" si="1"/>
        <v>0</v>
      </c>
      <c r="S296" s="45">
        <f t="shared" si="2"/>
        <v>0</v>
      </c>
      <c r="T296" s="46"/>
      <c r="U296" s="4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c r="IT296"/>
      <c r="IU296"/>
      <c r="IV296"/>
    </row>
    <row r="297" spans="1:256" ht="15" customHeight="1">
      <c r="A297" s="31">
        <v>293</v>
      </c>
      <c r="B297" s="32" t="s">
        <v>1024</v>
      </c>
      <c r="C297" s="32" t="s">
        <v>1025</v>
      </c>
      <c r="D297" s="32" t="s">
        <v>1026</v>
      </c>
      <c r="E297" s="34" t="s">
        <v>638</v>
      </c>
      <c r="F297" s="48" t="s">
        <v>166</v>
      </c>
      <c r="G297" s="34" t="s">
        <v>639</v>
      </c>
      <c r="H297" s="36" t="s">
        <v>1019</v>
      </c>
      <c r="I297" s="37" t="s">
        <v>873</v>
      </c>
      <c r="J297" s="38" t="s">
        <v>115</v>
      </c>
      <c r="K297" s="38" t="s">
        <v>1027</v>
      </c>
      <c r="L297" s="39">
        <v>0</v>
      </c>
      <c r="M297" s="47"/>
      <c r="N297" s="56" t="s">
        <v>30</v>
      </c>
      <c r="O297" s="41">
        <v>23</v>
      </c>
      <c r="P297" s="42">
        <v>3</v>
      </c>
      <c r="Q297" s="43">
        <f t="shared" si="0"/>
        <v>0</v>
      </c>
      <c r="R297" s="44">
        <f t="shared" si="1"/>
        <v>0</v>
      </c>
      <c r="S297" s="45">
        <f t="shared" si="2"/>
        <v>0</v>
      </c>
      <c r="T297" s="46">
        <f>IF((L297&gt;0)*AND(L298&gt;0),"BŁĄD - Wprowadzono dwie wartości",IF((L297=0)*AND(L298=0),"Wprowadź kwotę dla oferowanego materiału",IF((L298&lt;&gt;0)*AND(K298=0),"Uzupełnij pola SYMBOL/PRODUCENT dla zamiennika",IF((L298=0)*AND(K298&lt;&gt;0),"cena dla niewłaściwego PRODUCENTA",IF((K298&lt;&gt;0)*AND(L298&lt;&gt;0)*AND(J298=0),"Uzupełnij pole PRODUCENT dla zamiennika","OK")))))</f>
        <v>0</v>
      </c>
      <c r="U297" s="46"/>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c r="IQ297"/>
      <c r="IR297"/>
      <c r="IS297"/>
      <c r="IT297"/>
      <c r="IU297"/>
      <c r="IV297"/>
    </row>
    <row r="298" spans="1:256" ht="15" customHeight="1">
      <c r="A298" s="31">
        <v>294</v>
      </c>
      <c r="B298" s="32" t="s">
        <v>1028</v>
      </c>
      <c r="C298" s="32" t="s">
        <v>1029</v>
      </c>
      <c r="D298" s="32" t="s">
        <v>1026</v>
      </c>
      <c r="E298" s="34" t="s">
        <v>638</v>
      </c>
      <c r="F298" s="48" t="s">
        <v>166</v>
      </c>
      <c r="G298" s="34" t="s">
        <v>639</v>
      </c>
      <c r="H298" s="36" t="s">
        <v>1019</v>
      </c>
      <c r="I298" s="37" t="s">
        <v>873</v>
      </c>
      <c r="J298" s="38"/>
      <c r="K298" s="38"/>
      <c r="L298" s="39">
        <v>0</v>
      </c>
      <c r="M298" s="47"/>
      <c r="N298" s="56" t="s">
        <v>33</v>
      </c>
      <c r="O298" s="41"/>
      <c r="P298" s="42"/>
      <c r="Q298" s="43">
        <f t="shared" si="0"/>
        <v>0</v>
      </c>
      <c r="R298" s="44">
        <f t="shared" si="1"/>
        <v>0</v>
      </c>
      <c r="S298" s="45">
        <f t="shared" si="2"/>
        <v>0</v>
      </c>
      <c r="T298" s="46"/>
      <c r="U298" s="46"/>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c r="IQ298"/>
      <c r="IR298"/>
      <c r="IS298"/>
      <c r="IT298"/>
      <c r="IU298"/>
      <c r="IV298"/>
    </row>
    <row r="299" spans="1:256" ht="15" customHeight="1">
      <c r="A299" s="31">
        <v>295</v>
      </c>
      <c r="B299" s="32" t="s">
        <v>1030</v>
      </c>
      <c r="C299" s="32" t="s">
        <v>1031</v>
      </c>
      <c r="D299" s="32" t="s">
        <v>1032</v>
      </c>
      <c r="E299" s="34" t="s">
        <v>638</v>
      </c>
      <c r="F299" s="48" t="s">
        <v>174</v>
      </c>
      <c r="G299" s="34" t="s">
        <v>639</v>
      </c>
      <c r="H299" s="36" t="s">
        <v>1019</v>
      </c>
      <c r="I299" s="37" t="s">
        <v>873</v>
      </c>
      <c r="J299" s="38" t="s">
        <v>115</v>
      </c>
      <c r="K299" s="38" t="s">
        <v>1033</v>
      </c>
      <c r="L299" s="39">
        <v>0</v>
      </c>
      <c r="M299" s="77"/>
      <c r="N299" s="47" t="s">
        <v>30</v>
      </c>
      <c r="O299" s="41">
        <v>16</v>
      </c>
      <c r="P299" s="42">
        <v>3</v>
      </c>
      <c r="Q299" s="43">
        <f t="shared" si="0"/>
        <v>0</v>
      </c>
      <c r="R299" s="44">
        <f t="shared" si="1"/>
        <v>0</v>
      </c>
      <c r="S299" s="45">
        <f t="shared" si="2"/>
        <v>0</v>
      </c>
      <c r="T299" s="46">
        <f>IF((L299&gt;0)*AND(L300&gt;0),"BŁĄD - Wprowadzono dwie wartości",IF((L299=0)*AND(L300=0),"Wprowadź kwotę dla oferowanego materiału",IF((L300&lt;&gt;0)*AND(K300=0),"Uzupełnij pola SYMBOL/PRODUCENT dla zamiennika",IF((L300=0)*AND(K300&lt;&gt;0),"cena dla niewłaściwego PRODUCENTA",IF((K300&lt;&gt;0)*AND(L300&lt;&gt;0)*AND(J300=0),"Uzupełnij pole PRODUCENT dla zamiennika","OK")))))</f>
        <v>0</v>
      </c>
      <c r="U299" s="46"/>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c r="IR299"/>
      <c r="IS299"/>
      <c r="IT299"/>
      <c r="IU299"/>
      <c r="IV299"/>
    </row>
    <row r="300" spans="1:256" ht="15" customHeight="1">
      <c r="A300" s="31">
        <v>296</v>
      </c>
      <c r="B300" s="32" t="s">
        <v>1034</v>
      </c>
      <c r="C300" s="32" t="s">
        <v>1035</v>
      </c>
      <c r="D300" s="32" t="s">
        <v>1032</v>
      </c>
      <c r="E300" s="34" t="s">
        <v>638</v>
      </c>
      <c r="F300" s="48" t="s">
        <v>174</v>
      </c>
      <c r="G300" s="34" t="s">
        <v>639</v>
      </c>
      <c r="H300" s="36" t="s">
        <v>1019</v>
      </c>
      <c r="I300" s="37" t="s">
        <v>873</v>
      </c>
      <c r="J300" s="38"/>
      <c r="K300" s="38"/>
      <c r="L300" s="39">
        <v>0</v>
      </c>
      <c r="M300" s="77"/>
      <c r="N300" s="47" t="s">
        <v>33</v>
      </c>
      <c r="O300" s="41"/>
      <c r="P300" s="42"/>
      <c r="Q300" s="43">
        <f t="shared" si="0"/>
        <v>0</v>
      </c>
      <c r="R300" s="44">
        <f t="shared" si="1"/>
        <v>0</v>
      </c>
      <c r="S300" s="45">
        <f t="shared" si="2"/>
        <v>0</v>
      </c>
      <c r="T300" s="46"/>
      <c r="U300" s="46"/>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c r="IQ300"/>
      <c r="IR300"/>
      <c r="IS300"/>
      <c r="IT300"/>
      <c r="IU300"/>
      <c r="IV300"/>
    </row>
    <row r="301" spans="1:256" ht="15" customHeight="1">
      <c r="A301" s="31">
        <v>297</v>
      </c>
      <c r="B301" s="32" t="s">
        <v>1036</v>
      </c>
      <c r="C301" s="32" t="s">
        <v>1037</v>
      </c>
      <c r="D301" s="32" t="s">
        <v>1038</v>
      </c>
      <c r="E301" s="34" t="s">
        <v>638</v>
      </c>
      <c r="F301" s="48" t="s">
        <v>24</v>
      </c>
      <c r="G301" s="34" t="s">
        <v>639</v>
      </c>
      <c r="H301" s="36" t="s">
        <v>1019</v>
      </c>
      <c r="I301" s="37" t="s">
        <v>873</v>
      </c>
      <c r="J301" s="38" t="s">
        <v>115</v>
      </c>
      <c r="K301" s="38" t="s">
        <v>1039</v>
      </c>
      <c r="L301" s="39">
        <v>0</v>
      </c>
      <c r="M301" s="77"/>
      <c r="N301" s="47" t="s">
        <v>30</v>
      </c>
      <c r="O301" s="41">
        <v>14</v>
      </c>
      <c r="P301" s="42">
        <v>3</v>
      </c>
      <c r="Q301" s="43">
        <f t="shared" si="0"/>
        <v>0</v>
      </c>
      <c r="R301" s="44">
        <f t="shared" si="1"/>
        <v>0</v>
      </c>
      <c r="S301" s="45">
        <f t="shared" si="2"/>
        <v>0</v>
      </c>
      <c r="T301" s="46">
        <f>IF((L301&gt;0)*AND(L302&gt;0),"BŁĄD - Wprowadzono dwie wartości",IF((L301=0)*AND(L302=0),"Wprowadź kwotę dla oferowanego materiału",IF((L302&lt;&gt;0)*AND(K302=0),"Uzupełnij pola SYMBOL/PRODUCENT dla zamiennika",IF((L302=0)*AND(K302&lt;&gt;0),"cena dla niewłaściwego PRODUCENTA",IF((K302&lt;&gt;0)*AND(L302&lt;&gt;0)*AND(J302=0),"Uzupełnij pole PRODUCENT dla zamiennika","OK")))))</f>
        <v>0</v>
      </c>
      <c r="U301" s="46"/>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c r="IS301"/>
      <c r="IT301"/>
      <c r="IU301"/>
      <c r="IV301"/>
    </row>
    <row r="302" spans="1:256" ht="15" customHeight="1">
      <c r="A302" s="31">
        <v>298</v>
      </c>
      <c r="B302" s="32" t="s">
        <v>1040</v>
      </c>
      <c r="C302" s="32" t="s">
        <v>1041</v>
      </c>
      <c r="D302" s="32" t="s">
        <v>1038</v>
      </c>
      <c r="E302" s="34" t="s">
        <v>638</v>
      </c>
      <c r="F302" s="48" t="s">
        <v>24</v>
      </c>
      <c r="G302" s="34" t="s">
        <v>639</v>
      </c>
      <c r="H302" s="36" t="s">
        <v>1019</v>
      </c>
      <c r="I302" s="37" t="s">
        <v>873</v>
      </c>
      <c r="J302" s="38"/>
      <c r="K302" s="38"/>
      <c r="L302" s="39">
        <v>0</v>
      </c>
      <c r="M302" s="77"/>
      <c r="N302" s="47" t="s">
        <v>33</v>
      </c>
      <c r="O302" s="41"/>
      <c r="P302" s="42"/>
      <c r="Q302" s="43">
        <f t="shared" si="0"/>
        <v>0</v>
      </c>
      <c r="R302" s="44">
        <f t="shared" si="1"/>
        <v>0</v>
      </c>
      <c r="S302" s="45">
        <f t="shared" si="2"/>
        <v>0</v>
      </c>
      <c r="T302" s="46"/>
      <c r="U302" s="46"/>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c r="IQ302"/>
      <c r="IR302"/>
      <c r="IS302"/>
      <c r="IT302"/>
      <c r="IU302"/>
      <c r="IV302"/>
    </row>
    <row r="303" spans="1:256" ht="15" customHeight="1">
      <c r="A303" s="31">
        <v>299</v>
      </c>
      <c r="B303" s="54" t="s">
        <v>1042</v>
      </c>
      <c r="C303" s="32" t="s">
        <v>1043</v>
      </c>
      <c r="D303" s="32" t="s">
        <v>1044</v>
      </c>
      <c r="E303" s="34" t="s">
        <v>638</v>
      </c>
      <c r="F303" s="48" t="s">
        <v>159</v>
      </c>
      <c r="G303" s="34" t="s">
        <v>639</v>
      </c>
      <c r="H303" s="53" t="s">
        <v>1045</v>
      </c>
      <c r="I303" s="51">
        <v>1800</v>
      </c>
      <c r="J303" s="38" t="s">
        <v>115</v>
      </c>
      <c r="K303" s="52" t="s">
        <v>1046</v>
      </c>
      <c r="L303" s="39">
        <v>0</v>
      </c>
      <c r="M303" s="77"/>
      <c r="N303" s="47" t="s">
        <v>30</v>
      </c>
      <c r="O303" s="41">
        <v>14</v>
      </c>
      <c r="P303" s="42">
        <v>3</v>
      </c>
      <c r="Q303" s="43">
        <f t="shared" si="0"/>
        <v>0</v>
      </c>
      <c r="R303" s="44">
        <f t="shared" si="1"/>
        <v>0</v>
      </c>
      <c r="S303" s="45">
        <f t="shared" si="2"/>
        <v>0</v>
      </c>
      <c r="T303" s="46">
        <f>IF((L303&gt;0)*AND(L304&gt;0),"BŁĄD - Wprowadzono dwie wartości",IF((L303=0)*AND(L304=0),"Wprowadź kwotę dla oferowanego materiału",IF((L304&lt;&gt;0)*AND(K304=0),"Uzupełnij pola SYMBOL/PRODUCENT dla zamiennika",IF((L304=0)*AND(K304&lt;&gt;0),"cena dla niewłaściwego PRODUCENTA",IF((K304&lt;&gt;0)*AND(L304&lt;&gt;0)*AND(J304=0),"Uzupełnij pole PRODUCENT dla zamiennika","OK")))))</f>
        <v>0</v>
      </c>
      <c r="U303" s="46"/>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c r="IQ303"/>
      <c r="IR303"/>
      <c r="IS303"/>
      <c r="IT303"/>
      <c r="IU303"/>
      <c r="IV303"/>
    </row>
    <row r="304" spans="1:256" ht="15" customHeight="1">
      <c r="A304" s="31">
        <v>300</v>
      </c>
      <c r="B304" s="54" t="s">
        <v>1047</v>
      </c>
      <c r="C304" s="32" t="s">
        <v>1048</v>
      </c>
      <c r="D304" s="32" t="s">
        <v>1044</v>
      </c>
      <c r="E304" s="34" t="s">
        <v>638</v>
      </c>
      <c r="F304" s="48" t="s">
        <v>159</v>
      </c>
      <c r="G304" s="34" t="s">
        <v>639</v>
      </c>
      <c r="H304" s="53" t="s">
        <v>1045</v>
      </c>
      <c r="I304" s="51">
        <v>1800</v>
      </c>
      <c r="J304" s="38"/>
      <c r="K304" s="52"/>
      <c r="L304" s="39">
        <v>0</v>
      </c>
      <c r="M304" s="77"/>
      <c r="N304" s="47" t="s">
        <v>33</v>
      </c>
      <c r="O304" s="41"/>
      <c r="P304" s="42"/>
      <c r="Q304" s="43">
        <f t="shared" si="0"/>
        <v>0</v>
      </c>
      <c r="R304" s="44">
        <f t="shared" si="1"/>
        <v>0</v>
      </c>
      <c r="S304" s="45">
        <f t="shared" si="2"/>
        <v>0</v>
      </c>
      <c r="T304" s="46"/>
      <c r="U304" s="46"/>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c r="IQ304"/>
      <c r="IR304"/>
      <c r="IS304"/>
      <c r="IT304"/>
      <c r="IU304"/>
      <c r="IV304"/>
    </row>
    <row r="305" spans="1:256" ht="15" customHeight="1">
      <c r="A305" s="31">
        <v>301</v>
      </c>
      <c r="B305" s="54" t="s">
        <v>1049</v>
      </c>
      <c r="C305" s="32" t="s">
        <v>1050</v>
      </c>
      <c r="D305" s="32" t="s">
        <v>1051</v>
      </c>
      <c r="E305" s="34" t="s">
        <v>638</v>
      </c>
      <c r="F305" s="48" t="s">
        <v>166</v>
      </c>
      <c r="G305" s="34" t="s">
        <v>639</v>
      </c>
      <c r="H305" s="53" t="s">
        <v>1045</v>
      </c>
      <c r="I305" s="51">
        <v>1800</v>
      </c>
      <c r="J305" s="38" t="s">
        <v>115</v>
      </c>
      <c r="K305" s="52" t="s">
        <v>1052</v>
      </c>
      <c r="L305" s="39">
        <v>0</v>
      </c>
      <c r="M305" s="77"/>
      <c r="N305" s="47" t="s">
        <v>30</v>
      </c>
      <c r="O305" s="41">
        <v>14</v>
      </c>
      <c r="P305" s="42">
        <v>3</v>
      </c>
      <c r="Q305" s="43">
        <f t="shared" si="0"/>
        <v>0</v>
      </c>
      <c r="R305" s="44">
        <f t="shared" si="1"/>
        <v>0</v>
      </c>
      <c r="S305" s="45">
        <f t="shared" si="2"/>
        <v>0</v>
      </c>
      <c r="T305" s="46">
        <f>IF((L305&gt;0)*AND(L306&gt;0),"BŁĄD - Wprowadzono dwie wartości",IF((L305=0)*AND(L306=0),"Wprowadź kwotę dla oferowanego materiału",IF((L306&lt;&gt;0)*AND(K306=0),"Uzupełnij pola SYMBOL/PRODUCENT dla zamiennika",IF((L306=0)*AND(K306&lt;&gt;0),"cena dla niewłaściwego PRODUCENTA",IF((K306&lt;&gt;0)*AND(L306&lt;&gt;0)*AND(J306=0),"Uzupełnij pole PRODUCENT dla zamiennika","OK")))))</f>
        <v>0</v>
      </c>
      <c r="U305" s="46"/>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c r="IQ305"/>
      <c r="IR305"/>
      <c r="IS305"/>
      <c r="IT305"/>
      <c r="IU305"/>
      <c r="IV305"/>
    </row>
    <row r="306" spans="1:256" ht="15" customHeight="1">
      <c r="A306" s="31">
        <v>302</v>
      </c>
      <c r="B306" s="54" t="s">
        <v>1053</v>
      </c>
      <c r="C306" s="32" t="s">
        <v>1054</v>
      </c>
      <c r="D306" s="32" t="s">
        <v>1051</v>
      </c>
      <c r="E306" s="34" t="s">
        <v>638</v>
      </c>
      <c r="F306" s="48" t="s">
        <v>166</v>
      </c>
      <c r="G306" s="34" t="s">
        <v>639</v>
      </c>
      <c r="H306" s="53" t="s">
        <v>1045</v>
      </c>
      <c r="I306" s="51">
        <v>1800</v>
      </c>
      <c r="J306" s="38"/>
      <c r="K306" s="52"/>
      <c r="L306" s="39">
        <v>0</v>
      </c>
      <c r="M306" s="77"/>
      <c r="N306" s="47" t="s">
        <v>33</v>
      </c>
      <c r="O306" s="41"/>
      <c r="P306" s="42"/>
      <c r="Q306" s="43">
        <f t="shared" si="0"/>
        <v>0</v>
      </c>
      <c r="R306" s="44">
        <f t="shared" si="1"/>
        <v>0</v>
      </c>
      <c r="S306" s="45">
        <f t="shared" si="2"/>
        <v>0</v>
      </c>
      <c r="T306" s="46"/>
      <c r="U306" s="4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c r="IQ306"/>
      <c r="IR306"/>
      <c r="IS306"/>
      <c r="IT306"/>
      <c r="IU306"/>
      <c r="IV306"/>
    </row>
    <row r="307" spans="1:256" ht="15" customHeight="1">
      <c r="A307" s="31">
        <v>303</v>
      </c>
      <c r="B307" s="54" t="s">
        <v>1055</v>
      </c>
      <c r="C307" s="32" t="s">
        <v>1056</v>
      </c>
      <c r="D307" s="32" t="s">
        <v>1057</v>
      </c>
      <c r="E307" s="34" t="s">
        <v>638</v>
      </c>
      <c r="F307" s="48" t="s">
        <v>174</v>
      </c>
      <c r="G307" s="34" t="s">
        <v>639</v>
      </c>
      <c r="H307" s="53" t="s">
        <v>1045</v>
      </c>
      <c r="I307" s="51">
        <v>1800</v>
      </c>
      <c r="J307" s="38" t="s">
        <v>115</v>
      </c>
      <c r="K307" s="52" t="s">
        <v>1058</v>
      </c>
      <c r="L307" s="39">
        <v>0</v>
      </c>
      <c r="M307" s="77"/>
      <c r="N307" s="47" t="s">
        <v>30</v>
      </c>
      <c r="O307" s="41">
        <v>14</v>
      </c>
      <c r="P307" s="42">
        <v>3</v>
      </c>
      <c r="Q307" s="43">
        <f t="shared" si="0"/>
        <v>0</v>
      </c>
      <c r="R307" s="44">
        <f t="shared" si="1"/>
        <v>0</v>
      </c>
      <c r="S307" s="45">
        <f t="shared" si="2"/>
        <v>0</v>
      </c>
      <c r="T307" s="46">
        <f>IF((L307&gt;0)*AND(L308&gt;0),"BŁĄD - Wprowadzono dwie wartości",IF((L307=0)*AND(L308=0),"Wprowadź kwotę dla oferowanego materiału",IF((L308&lt;&gt;0)*AND(K308=0),"Uzupełnij pola SYMBOL/PRODUCENT dla zamiennika",IF((L308=0)*AND(K308&lt;&gt;0),"cena dla niewłaściwego PRODUCENTA",IF((K308&lt;&gt;0)*AND(L308&lt;&gt;0)*AND(J308=0),"Uzupełnij pole PRODUCENT dla zamiennika","OK")))))</f>
        <v>0</v>
      </c>
      <c r="U307" s="46"/>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c r="IQ307"/>
      <c r="IR307"/>
      <c r="IS307"/>
      <c r="IT307"/>
      <c r="IU307"/>
      <c r="IV307"/>
    </row>
    <row r="308" spans="1:256" ht="15" customHeight="1">
      <c r="A308" s="31">
        <v>304</v>
      </c>
      <c r="B308" s="54" t="s">
        <v>1059</v>
      </c>
      <c r="C308" s="32" t="s">
        <v>1060</v>
      </c>
      <c r="D308" s="32" t="s">
        <v>1057</v>
      </c>
      <c r="E308" s="34" t="s">
        <v>638</v>
      </c>
      <c r="F308" s="48" t="s">
        <v>174</v>
      </c>
      <c r="G308" s="34" t="s">
        <v>639</v>
      </c>
      <c r="H308" s="53" t="s">
        <v>1045</v>
      </c>
      <c r="I308" s="51">
        <v>1800</v>
      </c>
      <c r="J308" s="38"/>
      <c r="K308" s="52"/>
      <c r="L308" s="39">
        <v>0</v>
      </c>
      <c r="M308" s="77"/>
      <c r="N308" s="47" t="s">
        <v>33</v>
      </c>
      <c r="O308" s="41"/>
      <c r="P308" s="42"/>
      <c r="Q308" s="43">
        <f t="shared" si="0"/>
        <v>0</v>
      </c>
      <c r="R308" s="44">
        <f t="shared" si="1"/>
        <v>0</v>
      </c>
      <c r="S308" s="45">
        <f t="shared" si="2"/>
        <v>0</v>
      </c>
      <c r="T308" s="46"/>
      <c r="U308" s="46"/>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c r="IQ308"/>
      <c r="IR308"/>
      <c r="IS308"/>
      <c r="IT308"/>
      <c r="IU308"/>
      <c r="IV308"/>
    </row>
    <row r="309" spans="1:256" ht="15" customHeight="1">
      <c r="A309" s="31">
        <v>305</v>
      </c>
      <c r="B309" s="54" t="s">
        <v>1061</v>
      </c>
      <c r="C309" s="32" t="s">
        <v>1062</v>
      </c>
      <c r="D309" s="32" t="s">
        <v>1063</v>
      </c>
      <c r="E309" s="34" t="s">
        <v>638</v>
      </c>
      <c r="F309" s="48" t="s">
        <v>24</v>
      </c>
      <c r="G309" s="34" t="s">
        <v>639</v>
      </c>
      <c r="H309" s="53" t="s">
        <v>1045</v>
      </c>
      <c r="I309" s="51">
        <v>1800</v>
      </c>
      <c r="J309" s="38" t="s">
        <v>115</v>
      </c>
      <c r="K309" s="52" t="s">
        <v>1064</v>
      </c>
      <c r="L309" s="39">
        <v>0</v>
      </c>
      <c r="M309" s="47"/>
      <c r="N309" s="47" t="s">
        <v>30</v>
      </c>
      <c r="O309" s="41">
        <v>11</v>
      </c>
      <c r="P309" s="42">
        <v>3</v>
      </c>
      <c r="Q309" s="43">
        <f t="shared" si="0"/>
        <v>0</v>
      </c>
      <c r="R309" s="44">
        <f t="shared" si="1"/>
        <v>0</v>
      </c>
      <c r="S309" s="45">
        <f t="shared" si="2"/>
        <v>0</v>
      </c>
      <c r="T309" s="46">
        <f>IF((L309&gt;0)*AND(L310&gt;0),"BŁĄD - Wprowadzono dwie wartości",IF((L309=0)*AND(L310=0),"Wprowadź kwotę dla oferowanego materiału",IF((L310&lt;&gt;0)*AND(K310=0),"Uzupełnij pola SYMBOL/PRODUCENT dla zamiennika",IF((L310=0)*AND(K310&lt;&gt;0),"cena dla niewłaściwego PRODUCENTA",IF((K310&lt;&gt;0)*AND(L310&lt;&gt;0)*AND(J310=0),"Uzupełnij pole PRODUCENT dla zamiennika","OK")))))</f>
        <v>0</v>
      </c>
      <c r="U309" s="46"/>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c r="IQ309"/>
      <c r="IR309"/>
      <c r="IS309"/>
      <c r="IT309"/>
      <c r="IU309"/>
      <c r="IV309"/>
    </row>
    <row r="310" spans="1:256" ht="15" customHeight="1">
      <c r="A310" s="31">
        <v>306</v>
      </c>
      <c r="B310" s="54" t="s">
        <v>1065</v>
      </c>
      <c r="C310" s="32" t="s">
        <v>1066</v>
      </c>
      <c r="D310" s="32" t="s">
        <v>1063</v>
      </c>
      <c r="E310" s="34" t="s">
        <v>638</v>
      </c>
      <c r="F310" s="48" t="s">
        <v>24</v>
      </c>
      <c r="G310" s="34" t="s">
        <v>639</v>
      </c>
      <c r="H310" s="53" t="s">
        <v>1045</v>
      </c>
      <c r="I310" s="51">
        <v>1800</v>
      </c>
      <c r="J310" s="38"/>
      <c r="K310" s="52"/>
      <c r="L310" s="39">
        <v>0</v>
      </c>
      <c r="M310" s="47"/>
      <c r="N310" s="47" t="s">
        <v>33</v>
      </c>
      <c r="O310" s="41"/>
      <c r="P310" s="42"/>
      <c r="Q310" s="43">
        <f t="shared" si="0"/>
        <v>0</v>
      </c>
      <c r="R310" s="44">
        <f t="shared" si="1"/>
        <v>0</v>
      </c>
      <c r="S310" s="45">
        <f t="shared" si="2"/>
        <v>0</v>
      </c>
      <c r="T310" s="46"/>
      <c r="U310" s="46"/>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c r="IQ310"/>
      <c r="IR310"/>
      <c r="IS310"/>
      <c r="IT310"/>
      <c r="IU310"/>
      <c r="IV310"/>
    </row>
    <row r="311" spans="1:256" ht="15" customHeight="1">
      <c r="A311" s="31">
        <v>307</v>
      </c>
      <c r="B311" s="32" t="s">
        <v>1067</v>
      </c>
      <c r="C311" s="32" t="s">
        <v>1068</v>
      </c>
      <c r="D311" s="32" t="s">
        <v>1069</v>
      </c>
      <c r="E311" s="34" t="s">
        <v>638</v>
      </c>
      <c r="F311" s="48" t="s">
        <v>24</v>
      </c>
      <c r="G311" s="34" t="s">
        <v>639</v>
      </c>
      <c r="H311" s="36" t="s">
        <v>1070</v>
      </c>
      <c r="I311" s="37" t="s">
        <v>1071</v>
      </c>
      <c r="J311" s="38" t="s">
        <v>115</v>
      </c>
      <c r="K311" s="38" t="s">
        <v>1072</v>
      </c>
      <c r="L311" s="39">
        <v>0</v>
      </c>
      <c r="M311" s="47"/>
      <c r="N311" s="47" t="s">
        <v>30</v>
      </c>
      <c r="O311" s="41">
        <v>9</v>
      </c>
      <c r="P311" s="42">
        <v>3</v>
      </c>
      <c r="Q311" s="43">
        <f t="shared" si="0"/>
        <v>0</v>
      </c>
      <c r="R311" s="44">
        <f t="shared" si="1"/>
        <v>0</v>
      </c>
      <c r="S311" s="45">
        <f t="shared" si="2"/>
        <v>0</v>
      </c>
      <c r="T311" s="46">
        <f>IF((L311&gt;0)*AND(L312&gt;0),"BŁĄD - Wprowadzono dwie wartości",IF((L311=0)*AND(L312=0),"Wprowadź kwotę dla oferowanego materiału",IF((L312&lt;&gt;0)*AND(K312=0),"Uzupełnij pola SYMBOL/PRODUCENT dla zamiennika",IF((L312=0)*AND(K312&lt;&gt;0),"cena dla niewłaściwego PRODUCENTA",IF((K312&lt;&gt;0)*AND(L312&lt;&gt;0)*AND(J312=0),"Uzupełnij pole PRODUCENT dla zamiennika","OK")))))</f>
        <v>0</v>
      </c>
      <c r="U311" s="46"/>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c r="IQ311"/>
      <c r="IR311"/>
      <c r="IS311"/>
      <c r="IT311"/>
      <c r="IU311"/>
      <c r="IV311"/>
    </row>
    <row r="312" spans="1:256" ht="15" customHeight="1">
      <c r="A312" s="31">
        <v>308</v>
      </c>
      <c r="B312" s="33" t="s">
        <v>1073</v>
      </c>
      <c r="C312" s="32" t="s">
        <v>1074</v>
      </c>
      <c r="D312" s="32" t="s">
        <v>1069</v>
      </c>
      <c r="E312" s="34" t="s">
        <v>638</v>
      </c>
      <c r="F312" s="48" t="s">
        <v>24</v>
      </c>
      <c r="G312" s="34" t="s">
        <v>639</v>
      </c>
      <c r="H312" s="36" t="s">
        <v>1070</v>
      </c>
      <c r="I312" s="37" t="s">
        <v>1071</v>
      </c>
      <c r="J312" s="38"/>
      <c r="K312" s="38"/>
      <c r="L312" s="39">
        <v>0</v>
      </c>
      <c r="M312" s="47"/>
      <c r="N312" s="47" t="s">
        <v>33</v>
      </c>
      <c r="O312" s="41"/>
      <c r="P312" s="42"/>
      <c r="Q312" s="43">
        <f t="shared" si="0"/>
        <v>0</v>
      </c>
      <c r="R312" s="44">
        <f t="shared" si="1"/>
        <v>0</v>
      </c>
      <c r="S312" s="45">
        <f t="shared" si="2"/>
        <v>0</v>
      </c>
      <c r="T312" s="46"/>
      <c r="U312" s="46"/>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c r="IQ312"/>
      <c r="IR312"/>
      <c r="IS312"/>
      <c r="IT312"/>
      <c r="IU312"/>
      <c r="IV312"/>
    </row>
    <row r="313" spans="1:256" ht="15" customHeight="1">
      <c r="A313" s="31">
        <v>309</v>
      </c>
      <c r="B313" s="54" t="s">
        <v>1075</v>
      </c>
      <c r="C313" s="32" t="s">
        <v>1076</v>
      </c>
      <c r="D313" s="32" t="s">
        <v>1077</v>
      </c>
      <c r="E313" s="34" t="s">
        <v>638</v>
      </c>
      <c r="F313" s="48" t="s">
        <v>24</v>
      </c>
      <c r="G313" s="34" t="s">
        <v>639</v>
      </c>
      <c r="H313" s="53" t="s">
        <v>1078</v>
      </c>
      <c r="I313" s="51">
        <v>20000</v>
      </c>
      <c r="J313" s="38" t="s">
        <v>131</v>
      </c>
      <c r="K313" s="52" t="s">
        <v>1079</v>
      </c>
      <c r="L313" s="39">
        <v>0</v>
      </c>
      <c r="M313" s="47"/>
      <c r="N313" s="47" t="s">
        <v>30</v>
      </c>
      <c r="O313" s="41">
        <v>9</v>
      </c>
      <c r="P313" s="42">
        <v>3</v>
      </c>
      <c r="Q313" s="43">
        <f t="shared" si="0"/>
        <v>0</v>
      </c>
      <c r="R313" s="44">
        <f t="shared" si="1"/>
        <v>0</v>
      </c>
      <c r="S313" s="45">
        <f t="shared" si="2"/>
        <v>0</v>
      </c>
      <c r="T313" s="46">
        <f>IF((L313&gt;0)*AND(L314&gt;0),"BŁĄD - Wprowadzono dwie wartości",IF((L313=0)*AND(L314=0),"Wprowadź kwotę dla oferowanego materiału",IF((L314&lt;&gt;0)*AND(K314=0),"Uzupełnij pola SYMBOL/PRODUCENT dla zamiennika",IF((L314=0)*AND(K314&lt;&gt;0),"cena dla niewłaściwego PRODUCENTA",IF((K314&lt;&gt;0)*AND(L314&lt;&gt;0)*AND(J314=0),"Uzupełnij pole PRODUCENT dla zamiennika","OK")))))</f>
        <v>0</v>
      </c>
      <c r="U313" s="46"/>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c r="IQ313"/>
      <c r="IR313"/>
      <c r="IS313"/>
      <c r="IT313"/>
      <c r="IU313"/>
      <c r="IV313"/>
    </row>
    <row r="314" spans="1:256" ht="15" customHeight="1">
      <c r="A314" s="31">
        <v>310</v>
      </c>
      <c r="B314" s="54" t="s">
        <v>1080</v>
      </c>
      <c r="C314" s="32" t="s">
        <v>1081</v>
      </c>
      <c r="D314" s="32" t="s">
        <v>1077</v>
      </c>
      <c r="E314" s="34" t="s">
        <v>638</v>
      </c>
      <c r="F314" s="48" t="s">
        <v>24</v>
      </c>
      <c r="G314" s="34" t="s">
        <v>639</v>
      </c>
      <c r="H314" s="53" t="s">
        <v>1078</v>
      </c>
      <c r="I314" s="51">
        <v>20000</v>
      </c>
      <c r="J314" s="38"/>
      <c r="K314" s="52"/>
      <c r="L314" s="39">
        <v>0</v>
      </c>
      <c r="M314" s="47"/>
      <c r="N314" s="47" t="s">
        <v>33</v>
      </c>
      <c r="O314" s="41"/>
      <c r="P314" s="42"/>
      <c r="Q314" s="43">
        <f t="shared" si="0"/>
        <v>0</v>
      </c>
      <c r="R314" s="44">
        <f t="shared" si="1"/>
        <v>0</v>
      </c>
      <c r="S314" s="45">
        <f t="shared" si="2"/>
        <v>0</v>
      </c>
      <c r="T314" s="46"/>
      <c r="U314" s="46"/>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c r="IQ314"/>
      <c r="IR314"/>
      <c r="IS314"/>
      <c r="IT314"/>
      <c r="IU314"/>
      <c r="IV314"/>
    </row>
    <row r="315" spans="1:256" ht="15" customHeight="1">
      <c r="A315" s="31">
        <v>311</v>
      </c>
      <c r="B315" s="32" t="s">
        <v>1082</v>
      </c>
      <c r="C315" s="32" t="s">
        <v>1083</v>
      </c>
      <c r="D315" s="32" t="s">
        <v>1084</v>
      </c>
      <c r="E315" s="34" t="s">
        <v>638</v>
      </c>
      <c r="F315" s="48" t="s">
        <v>24</v>
      </c>
      <c r="G315" s="34" t="s">
        <v>639</v>
      </c>
      <c r="H315" s="36" t="s">
        <v>1085</v>
      </c>
      <c r="I315" s="37" t="s">
        <v>47</v>
      </c>
      <c r="J315" s="38" t="s">
        <v>131</v>
      </c>
      <c r="K315" s="38" t="s">
        <v>1086</v>
      </c>
      <c r="L315" s="39">
        <v>0</v>
      </c>
      <c r="M315" s="47"/>
      <c r="N315" s="47" t="s">
        <v>30</v>
      </c>
      <c r="O315" s="41">
        <v>9</v>
      </c>
      <c r="P315" s="42">
        <v>3</v>
      </c>
      <c r="Q315" s="43">
        <f t="shared" si="0"/>
        <v>0</v>
      </c>
      <c r="R315" s="44">
        <f t="shared" si="1"/>
        <v>0</v>
      </c>
      <c r="S315" s="45">
        <f t="shared" si="2"/>
        <v>0</v>
      </c>
      <c r="T315" s="46">
        <f>IF((L315&gt;0)*AND(L316&gt;0),"BŁĄD - Wprowadzono dwie wartości",IF((L315=0)*AND(L316=0),"Wprowadź kwotę dla oferowanego materiału",IF((L316&lt;&gt;0)*AND(K316=0),"Uzupełnij pola SYMBOL/PRODUCENT dla zamiennika",IF((L316=0)*AND(K316&lt;&gt;0),"cena dla niewłaściwego PRODUCENTA",IF((K316&lt;&gt;0)*AND(L316&lt;&gt;0)*AND(J316=0),"Uzupełnij pole PRODUCENT dla zamiennika","OK")))))</f>
        <v>0</v>
      </c>
      <c r="U315" s="46"/>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c r="IQ315"/>
      <c r="IR315"/>
      <c r="IS315"/>
      <c r="IT315"/>
      <c r="IU315"/>
      <c r="IV315"/>
    </row>
    <row r="316" spans="1:256" ht="15" customHeight="1">
      <c r="A316" s="31">
        <v>312</v>
      </c>
      <c r="B316" s="32" t="s">
        <v>1087</v>
      </c>
      <c r="C316" s="32" t="s">
        <v>1088</v>
      </c>
      <c r="D316" s="32" t="s">
        <v>1084</v>
      </c>
      <c r="E316" s="34" t="s">
        <v>638</v>
      </c>
      <c r="F316" s="48" t="s">
        <v>24</v>
      </c>
      <c r="G316" s="34" t="s">
        <v>639</v>
      </c>
      <c r="H316" s="36" t="s">
        <v>1085</v>
      </c>
      <c r="I316" s="37" t="s">
        <v>47</v>
      </c>
      <c r="J316" s="38"/>
      <c r="K316" s="38"/>
      <c r="L316" s="39">
        <v>0</v>
      </c>
      <c r="M316" s="47"/>
      <c r="N316" s="47" t="s">
        <v>33</v>
      </c>
      <c r="O316" s="41"/>
      <c r="P316" s="42"/>
      <c r="Q316" s="43">
        <f t="shared" si="0"/>
        <v>0</v>
      </c>
      <c r="R316" s="44">
        <f t="shared" si="1"/>
        <v>0</v>
      </c>
      <c r="S316" s="45">
        <f t="shared" si="2"/>
        <v>0</v>
      </c>
      <c r="T316" s="46"/>
      <c r="U316" s="4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c r="IQ316"/>
      <c r="IR316"/>
      <c r="IS316"/>
      <c r="IT316"/>
      <c r="IU316"/>
      <c r="IV316"/>
    </row>
    <row r="317" spans="1:256" ht="15" customHeight="1">
      <c r="A317" s="31">
        <v>313</v>
      </c>
      <c r="B317" s="32" t="s">
        <v>1089</v>
      </c>
      <c r="C317" s="32" t="s">
        <v>1090</v>
      </c>
      <c r="D317" s="32" t="s">
        <v>1091</v>
      </c>
      <c r="E317" s="34" t="s">
        <v>638</v>
      </c>
      <c r="F317" s="48" t="s">
        <v>159</v>
      </c>
      <c r="G317" s="34" t="s">
        <v>639</v>
      </c>
      <c r="H317" s="36" t="s">
        <v>1085</v>
      </c>
      <c r="I317" s="37" t="s">
        <v>39</v>
      </c>
      <c r="J317" s="38" t="s">
        <v>131</v>
      </c>
      <c r="K317" s="38" t="s">
        <v>1092</v>
      </c>
      <c r="L317" s="39">
        <v>0</v>
      </c>
      <c r="M317" s="47"/>
      <c r="N317" s="47" t="s">
        <v>30</v>
      </c>
      <c r="O317" s="41">
        <v>9</v>
      </c>
      <c r="P317" s="42">
        <v>3</v>
      </c>
      <c r="Q317" s="43">
        <f t="shared" si="0"/>
        <v>0</v>
      </c>
      <c r="R317" s="44">
        <f t="shared" si="1"/>
        <v>0</v>
      </c>
      <c r="S317" s="45">
        <f t="shared" si="2"/>
        <v>0</v>
      </c>
      <c r="T317" s="46">
        <f>IF((L317&gt;0)*AND(L318&gt;0),"BŁĄD - Wprowadzono dwie wartości",IF((L317=0)*AND(L318=0),"Wprowadź kwotę dla oferowanego materiału",IF((L318&lt;&gt;0)*AND(K318=0),"Uzupełnij pola SYMBOL/PRODUCENT dla zamiennika",IF((L318=0)*AND(K318&lt;&gt;0),"cena dla niewłaściwego PRODUCENTA",IF((K318&lt;&gt;0)*AND(L318&lt;&gt;0)*AND(J318=0),"Uzupełnij pole PRODUCENT dla zamiennika","OK")))))</f>
        <v>0</v>
      </c>
      <c r="U317" s="46"/>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c r="IQ317"/>
      <c r="IR317"/>
      <c r="IS317"/>
      <c r="IT317"/>
      <c r="IU317"/>
      <c r="IV317"/>
    </row>
    <row r="318" spans="1:256" ht="15" customHeight="1">
      <c r="A318" s="31">
        <v>314</v>
      </c>
      <c r="B318" s="32" t="s">
        <v>1093</v>
      </c>
      <c r="C318" s="32" t="s">
        <v>1094</v>
      </c>
      <c r="D318" s="32" t="s">
        <v>1091</v>
      </c>
      <c r="E318" s="34" t="s">
        <v>638</v>
      </c>
      <c r="F318" s="48" t="s">
        <v>159</v>
      </c>
      <c r="G318" s="34" t="s">
        <v>639</v>
      </c>
      <c r="H318" s="36" t="s">
        <v>1085</v>
      </c>
      <c r="I318" s="37" t="s">
        <v>39</v>
      </c>
      <c r="J318" s="38"/>
      <c r="K318" s="38"/>
      <c r="L318" s="39">
        <v>0</v>
      </c>
      <c r="M318" s="47"/>
      <c r="N318" s="47" t="s">
        <v>33</v>
      </c>
      <c r="O318" s="41"/>
      <c r="P318" s="42"/>
      <c r="Q318" s="43">
        <f t="shared" si="0"/>
        <v>0</v>
      </c>
      <c r="R318" s="44">
        <f t="shared" si="1"/>
        <v>0</v>
      </c>
      <c r="S318" s="45">
        <f t="shared" si="2"/>
        <v>0</v>
      </c>
      <c r="T318" s="46"/>
      <c r="U318" s="46"/>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c r="IQ318"/>
      <c r="IR318"/>
      <c r="IS318"/>
      <c r="IT318"/>
      <c r="IU318"/>
      <c r="IV318"/>
    </row>
    <row r="319" spans="1:256" ht="15" customHeight="1">
      <c r="A319" s="31">
        <v>315</v>
      </c>
      <c r="B319" s="32" t="s">
        <v>1095</v>
      </c>
      <c r="C319" s="32" t="s">
        <v>1096</v>
      </c>
      <c r="D319" s="32" t="s">
        <v>1097</v>
      </c>
      <c r="E319" s="34" t="s">
        <v>638</v>
      </c>
      <c r="F319" s="48" t="s">
        <v>166</v>
      </c>
      <c r="G319" s="34" t="s">
        <v>639</v>
      </c>
      <c r="H319" s="36" t="s">
        <v>1085</v>
      </c>
      <c r="I319" s="37" t="s">
        <v>39</v>
      </c>
      <c r="J319" s="38" t="s">
        <v>131</v>
      </c>
      <c r="K319" s="38" t="s">
        <v>1098</v>
      </c>
      <c r="L319" s="39">
        <v>0</v>
      </c>
      <c r="M319" s="47"/>
      <c r="N319" s="47" t="s">
        <v>30</v>
      </c>
      <c r="O319" s="41">
        <v>6</v>
      </c>
      <c r="P319" s="42">
        <v>3</v>
      </c>
      <c r="Q319" s="43">
        <f t="shared" si="0"/>
        <v>0</v>
      </c>
      <c r="R319" s="44">
        <f t="shared" si="1"/>
        <v>0</v>
      </c>
      <c r="S319" s="45">
        <f t="shared" si="2"/>
        <v>0</v>
      </c>
      <c r="T319" s="46">
        <f>IF((L319&gt;0)*AND(L320&gt;0),"BŁĄD - Wprowadzono dwie wartości",IF((L319=0)*AND(L320=0),"Wprowadź kwotę dla oferowanego materiału",IF((L320&lt;&gt;0)*AND(K320=0),"Uzupełnij pola SYMBOL/PRODUCENT dla zamiennika",IF((L320=0)*AND(K320&lt;&gt;0),"cena dla niewłaściwego PRODUCENTA",IF((K320&lt;&gt;0)*AND(L320&lt;&gt;0)*AND(J320=0),"Uzupełnij pole PRODUCENT dla zamiennika","OK")))))</f>
        <v>0</v>
      </c>
      <c r="U319" s="46"/>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c r="IQ319"/>
      <c r="IR319"/>
      <c r="IS319"/>
      <c r="IT319"/>
      <c r="IU319"/>
      <c r="IV319"/>
    </row>
    <row r="320" spans="1:256" ht="15" customHeight="1">
      <c r="A320" s="31">
        <v>316</v>
      </c>
      <c r="B320" s="32" t="s">
        <v>1099</v>
      </c>
      <c r="C320" s="32" t="s">
        <v>1100</v>
      </c>
      <c r="D320" s="32" t="s">
        <v>1097</v>
      </c>
      <c r="E320" s="34" t="s">
        <v>638</v>
      </c>
      <c r="F320" s="48" t="s">
        <v>166</v>
      </c>
      <c r="G320" s="34" t="s">
        <v>639</v>
      </c>
      <c r="H320" s="36" t="s">
        <v>1085</v>
      </c>
      <c r="I320" s="37" t="s">
        <v>39</v>
      </c>
      <c r="J320" s="38"/>
      <c r="K320" s="38"/>
      <c r="L320" s="39">
        <v>0</v>
      </c>
      <c r="M320" s="47"/>
      <c r="N320" s="47" t="s">
        <v>33</v>
      </c>
      <c r="O320" s="41"/>
      <c r="P320" s="42"/>
      <c r="Q320" s="43">
        <f t="shared" si="0"/>
        <v>0</v>
      </c>
      <c r="R320" s="44">
        <f t="shared" si="1"/>
        <v>0</v>
      </c>
      <c r="S320" s="45">
        <f t="shared" si="2"/>
        <v>0</v>
      </c>
      <c r="T320" s="46"/>
      <c r="U320" s="46"/>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c r="IQ320"/>
      <c r="IR320"/>
      <c r="IS320"/>
      <c r="IT320"/>
      <c r="IU320"/>
      <c r="IV320"/>
    </row>
    <row r="321" spans="1:256" ht="15" customHeight="1">
      <c r="A321" s="31">
        <v>317</v>
      </c>
      <c r="B321" s="32" t="s">
        <v>1101</v>
      </c>
      <c r="C321" s="32" t="s">
        <v>1102</v>
      </c>
      <c r="D321" s="32" t="s">
        <v>1103</v>
      </c>
      <c r="E321" s="34" t="s">
        <v>638</v>
      </c>
      <c r="F321" s="48" t="s">
        <v>174</v>
      </c>
      <c r="G321" s="34" t="s">
        <v>639</v>
      </c>
      <c r="H321" s="36" t="s">
        <v>1085</v>
      </c>
      <c r="I321" s="37" t="s">
        <v>39</v>
      </c>
      <c r="J321" s="38" t="s">
        <v>131</v>
      </c>
      <c r="K321" s="38" t="s">
        <v>1104</v>
      </c>
      <c r="L321" s="39">
        <v>0</v>
      </c>
      <c r="M321" s="47"/>
      <c r="N321" s="47" t="s">
        <v>30</v>
      </c>
      <c r="O321" s="41">
        <v>6</v>
      </c>
      <c r="P321" s="42">
        <v>3</v>
      </c>
      <c r="Q321" s="43">
        <f t="shared" si="0"/>
        <v>0</v>
      </c>
      <c r="R321" s="44">
        <f t="shared" si="1"/>
        <v>0</v>
      </c>
      <c r="S321" s="45">
        <f t="shared" si="2"/>
        <v>0</v>
      </c>
      <c r="T321" s="46">
        <f>IF((L321&gt;0)*AND(L322&gt;0),"BŁĄD - Wprowadzono dwie wartości",IF((L321=0)*AND(L322=0),"Wprowadź kwotę dla oferowanego materiału",IF((L322&lt;&gt;0)*AND(K322=0),"Uzupełnij pola SYMBOL/PRODUCENT dla zamiennika",IF((L322=0)*AND(K322&lt;&gt;0),"cena dla niewłaściwego PRODUCENTA",IF((K322&lt;&gt;0)*AND(L322&lt;&gt;0)*AND(J322=0),"Uzupełnij pole PRODUCENT dla zamiennika","OK")))))</f>
        <v>0</v>
      </c>
      <c r="U321" s="46"/>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c r="IS321"/>
      <c r="IT321"/>
      <c r="IU321"/>
      <c r="IV321"/>
    </row>
    <row r="322" spans="1:256" ht="15" customHeight="1">
      <c r="A322" s="31">
        <v>318</v>
      </c>
      <c r="B322" s="32" t="s">
        <v>1105</v>
      </c>
      <c r="C322" s="32" t="s">
        <v>1106</v>
      </c>
      <c r="D322" s="32" t="s">
        <v>1103</v>
      </c>
      <c r="E322" s="34" t="s">
        <v>638</v>
      </c>
      <c r="F322" s="48" t="s">
        <v>174</v>
      </c>
      <c r="G322" s="34" t="s">
        <v>639</v>
      </c>
      <c r="H322" s="36" t="s">
        <v>1085</v>
      </c>
      <c r="I322" s="37" t="s">
        <v>39</v>
      </c>
      <c r="J322" s="38"/>
      <c r="K322" s="38"/>
      <c r="L322" s="39">
        <v>0</v>
      </c>
      <c r="M322" s="47"/>
      <c r="N322" s="47" t="s">
        <v>33</v>
      </c>
      <c r="O322" s="41"/>
      <c r="P322" s="42"/>
      <c r="Q322" s="43">
        <f t="shared" si="0"/>
        <v>0</v>
      </c>
      <c r="R322" s="44">
        <f t="shared" si="1"/>
        <v>0</v>
      </c>
      <c r="S322" s="45">
        <f t="shared" si="2"/>
        <v>0</v>
      </c>
      <c r="T322" s="46"/>
      <c r="U322" s="46"/>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c r="IQ322"/>
      <c r="IR322"/>
      <c r="IS322"/>
      <c r="IT322"/>
      <c r="IU322"/>
      <c r="IV322"/>
    </row>
    <row r="323" spans="1:256" ht="15" customHeight="1">
      <c r="A323" s="31">
        <v>319</v>
      </c>
      <c r="B323" s="32" t="s">
        <v>1107</v>
      </c>
      <c r="C323" s="32" t="s">
        <v>1108</v>
      </c>
      <c r="D323" s="32" t="s">
        <v>1109</v>
      </c>
      <c r="E323" s="34" t="s">
        <v>638</v>
      </c>
      <c r="F323" s="48" t="s">
        <v>24</v>
      </c>
      <c r="G323" s="34" t="s">
        <v>639</v>
      </c>
      <c r="H323" s="53" t="s">
        <v>1110</v>
      </c>
      <c r="I323" s="51">
        <v>35000</v>
      </c>
      <c r="J323" s="38" t="s">
        <v>131</v>
      </c>
      <c r="K323" s="52" t="s">
        <v>1111</v>
      </c>
      <c r="L323" s="39">
        <v>0</v>
      </c>
      <c r="M323" s="47"/>
      <c r="N323" s="47" t="s">
        <v>30</v>
      </c>
      <c r="O323" s="41">
        <v>6</v>
      </c>
      <c r="P323" s="42">
        <v>3</v>
      </c>
      <c r="Q323" s="43">
        <f t="shared" si="0"/>
        <v>0</v>
      </c>
      <c r="R323" s="44">
        <f t="shared" si="1"/>
        <v>0</v>
      </c>
      <c r="S323" s="45">
        <f t="shared" si="2"/>
        <v>0</v>
      </c>
      <c r="T323" s="46">
        <f>IF((L323&gt;0)*AND(L324&gt;0),"BŁĄD - Wprowadzono dwie wartości",IF((L323=0)*AND(L324=0),"Wprowadź kwotę dla oferowanego materiału",IF((L324&lt;&gt;0)*AND(K324=0),"Uzupełnij pola SYMBOL/PRODUCENT dla zamiennika",IF((L324=0)*AND(K324&lt;&gt;0),"cena dla niewłaściwego PRODUCENTA",IF((K324&lt;&gt;0)*AND(L324&lt;&gt;0)*AND(J324=0),"Uzupełnij pole PRODUCENT dla zamiennika","OK")))))</f>
        <v>0</v>
      </c>
      <c r="U323" s="46"/>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c r="IR323"/>
      <c r="IS323"/>
      <c r="IT323"/>
      <c r="IU323"/>
      <c r="IV323"/>
    </row>
    <row r="324" spans="1:256" ht="15" customHeight="1">
      <c r="A324" s="31">
        <v>320</v>
      </c>
      <c r="B324" s="32" t="s">
        <v>1112</v>
      </c>
      <c r="C324" s="32" t="s">
        <v>1113</v>
      </c>
      <c r="D324" s="32" t="s">
        <v>1109</v>
      </c>
      <c r="E324" s="34" t="s">
        <v>638</v>
      </c>
      <c r="F324" s="48" t="s">
        <v>24</v>
      </c>
      <c r="G324" s="34" t="s">
        <v>639</v>
      </c>
      <c r="H324" s="53" t="s">
        <v>1110</v>
      </c>
      <c r="I324" s="51">
        <v>35000</v>
      </c>
      <c r="J324" s="52"/>
      <c r="K324" s="52"/>
      <c r="L324" s="39">
        <v>0</v>
      </c>
      <c r="M324" s="47"/>
      <c r="N324" s="47" t="s">
        <v>33</v>
      </c>
      <c r="O324" s="41"/>
      <c r="P324" s="42"/>
      <c r="Q324" s="43">
        <f t="shared" si="0"/>
        <v>0</v>
      </c>
      <c r="R324" s="44">
        <f t="shared" si="1"/>
        <v>0</v>
      </c>
      <c r="S324" s="45">
        <f t="shared" si="2"/>
        <v>0</v>
      </c>
      <c r="T324" s="46"/>
      <c r="U324" s="46"/>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c r="IQ324"/>
      <c r="IR324"/>
      <c r="IS324"/>
      <c r="IT324"/>
      <c r="IU324"/>
      <c r="IV324"/>
    </row>
    <row r="325" spans="1:256" ht="15" customHeight="1">
      <c r="A325" s="31">
        <v>321</v>
      </c>
      <c r="B325" s="32" t="s">
        <v>1114</v>
      </c>
      <c r="C325" s="32" t="s">
        <v>1115</v>
      </c>
      <c r="D325" s="32" t="s">
        <v>1116</v>
      </c>
      <c r="E325" s="34" t="s">
        <v>638</v>
      </c>
      <c r="F325" s="48" t="s">
        <v>24</v>
      </c>
      <c r="G325" s="34" t="s">
        <v>639</v>
      </c>
      <c r="H325" s="36" t="s">
        <v>1117</v>
      </c>
      <c r="I325" s="37" t="s">
        <v>55</v>
      </c>
      <c r="J325" s="38" t="s">
        <v>131</v>
      </c>
      <c r="K325" s="38" t="s">
        <v>1118</v>
      </c>
      <c r="L325" s="39">
        <v>0</v>
      </c>
      <c r="M325" s="47"/>
      <c r="N325" s="47" t="s">
        <v>30</v>
      </c>
      <c r="O325" s="41">
        <v>6</v>
      </c>
      <c r="P325" s="42">
        <v>3</v>
      </c>
      <c r="Q325" s="43">
        <f t="shared" si="0"/>
        <v>0</v>
      </c>
      <c r="R325" s="44">
        <f t="shared" si="1"/>
        <v>0</v>
      </c>
      <c r="S325" s="45">
        <f t="shared" si="2"/>
        <v>0</v>
      </c>
      <c r="T325" s="46">
        <f>IF((L325&gt;0)*AND(L326&gt;0),"BŁĄD - Wprowadzono dwie wartości",IF((L325=0)*AND(L326=0),"Wprowadź kwotę dla oferowanego materiału",IF((L326&lt;&gt;0)*AND(K326=0),"Uzupełnij pola SYMBOL/PRODUCENT dla zamiennika",IF((L326=0)*AND(K326&lt;&gt;0),"cena dla niewłaściwego PRODUCENTA",IF((K326&lt;&gt;0)*AND(L326&lt;&gt;0)*AND(J326=0),"Uzupełnij pole PRODUCENT dla zamiennika","OK")))))</f>
        <v>0</v>
      </c>
      <c r="U325" s="46"/>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c r="IQ325"/>
      <c r="IR325"/>
      <c r="IS325"/>
      <c r="IT325"/>
      <c r="IU325"/>
      <c r="IV325"/>
    </row>
    <row r="326" spans="1:256" ht="15" customHeight="1">
      <c r="A326" s="31">
        <v>322</v>
      </c>
      <c r="B326" s="32" t="s">
        <v>1119</v>
      </c>
      <c r="C326" s="32" t="s">
        <v>1120</v>
      </c>
      <c r="D326" s="32" t="s">
        <v>1116</v>
      </c>
      <c r="E326" s="34" t="s">
        <v>638</v>
      </c>
      <c r="F326" s="48" t="s">
        <v>24</v>
      </c>
      <c r="G326" s="34" t="s">
        <v>639</v>
      </c>
      <c r="H326" s="36" t="s">
        <v>1117</v>
      </c>
      <c r="I326" s="37" t="s">
        <v>55</v>
      </c>
      <c r="J326" s="38"/>
      <c r="K326" s="38"/>
      <c r="L326" s="39">
        <v>0</v>
      </c>
      <c r="M326" s="47"/>
      <c r="N326" s="47" t="s">
        <v>33</v>
      </c>
      <c r="O326" s="41"/>
      <c r="P326" s="42"/>
      <c r="Q326" s="43">
        <f t="shared" si="0"/>
        <v>0</v>
      </c>
      <c r="R326" s="44">
        <f t="shared" si="1"/>
        <v>0</v>
      </c>
      <c r="S326" s="45">
        <f t="shared" si="2"/>
        <v>0</v>
      </c>
      <c r="T326" s="46"/>
      <c r="U326" s="4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c r="IQ326"/>
      <c r="IR326"/>
      <c r="IS326"/>
      <c r="IT326"/>
      <c r="IU326"/>
      <c r="IV326"/>
    </row>
    <row r="327" spans="1:256" ht="15" customHeight="1">
      <c r="A327" s="31">
        <v>323</v>
      </c>
      <c r="B327" s="32" t="s">
        <v>1121</v>
      </c>
      <c r="C327" s="32" t="s">
        <v>1122</v>
      </c>
      <c r="D327" s="32" t="s">
        <v>1123</v>
      </c>
      <c r="E327" s="34" t="s">
        <v>638</v>
      </c>
      <c r="F327" s="48" t="s">
        <v>159</v>
      </c>
      <c r="G327" s="34" t="s">
        <v>639</v>
      </c>
      <c r="H327" s="36" t="s">
        <v>1117</v>
      </c>
      <c r="I327" s="37" t="s">
        <v>873</v>
      </c>
      <c r="J327" s="38" t="s">
        <v>131</v>
      </c>
      <c r="K327" s="38" t="s">
        <v>1124</v>
      </c>
      <c r="L327" s="39">
        <v>0</v>
      </c>
      <c r="M327" s="38"/>
      <c r="N327" s="47" t="s">
        <v>30</v>
      </c>
      <c r="O327" s="41">
        <v>6</v>
      </c>
      <c r="P327" s="42">
        <v>1</v>
      </c>
      <c r="Q327" s="43">
        <f t="shared" si="0"/>
        <v>0</v>
      </c>
      <c r="R327" s="44">
        <f t="shared" si="1"/>
        <v>0</v>
      </c>
      <c r="S327" s="45">
        <f t="shared" si="2"/>
        <v>0</v>
      </c>
      <c r="T327" s="46">
        <f>IF((L327&gt;0)*AND(L328&gt;0),"BŁĄD - Wprowadzono dwie wartości",IF((L327=0)*AND(L328=0),"Wprowadź kwotę dla oferowanego materiału",IF((L328&lt;&gt;0)*AND(K328=0),"Uzupełnij pola SYMBOL/PRODUCENT dla zamiennika",IF((L328=0)*AND(K328&lt;&gt;0),"cena dla niewłaściwego PRODUCENTA",IF((K328&lt;&gt;0)*AND(L328&lt;&gt;0)*AND(J328=0),"Uzupełnij pole PRODUCENT dla zamiennika","OK")))))</f>
        <v>0</v>
      </c>
      <c r="U327" s="46"/>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c r="IQ327"/>
      <c r="IR327"/>
      <c r="IS327"/>
      <c r="IT327"/>
      <c r="IU327"/>
      <c r="IV327"/>
    </row>
    <row r="328" spans="1:256" ht="15" customHeight="1">
      <c r="A328" s="31">
        <v>324</v>
      </c>
      <c r="B328" s="32" t="s">
        <v>1125</v>
      </c>
      <c r="C328" s="32" t="s">
        <v>1126</v>
      </c>
      <c r="D328" s="32" t="s">
        <v>1123</v>
      </c>
      <c r="E328" s="34" t="s">
        <v>638</v>
      </c>
      <c r="F328" s="48" t="s">
        <v>159</v>
      </c>
      <c r="G328" s="34" t="s">
        <v>639</v>
      </c>
      <c r="H328" s="36" t="s">
        <v>1117</v>
      </c>
      <c r="I328" s="37" t="s">
        <v>873</v>
      </c>
      <c r="J328" s="38"/>
      <c r="K328" s="38"/>
      <c r="L328" s="39">
        <v>0</v>
      </c>
      <c r="M328" s="38"/>
      <c r="N328" s="47" t="s">
        <v>33</v>
      </c>
      <c r="O328" s="41"/>
      <c r="P328" s="42"/>
      <c r="Q328" s="43">
        <f t="shared" si="0"/>
        <v>0</v>
      </c>
      <c r="R328" s="44">
        <f t="shared" si="1"/>
        <v>0</v>
      </c>
      <c r="S328" s="45">
        <f t="shared" si="2"/>
        <v>0</v>
      </c>
      <c r="T328" s="46"/>
      <c r="U328" s="46"/>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c r="IQ328"/>
      <c r="IR328"/>
      <c r="IS328"/>
      <c r="IT328"/>
      <c r="IU328"/>
      <c r="IV328"/>
    </row>
    <row r="329" spans="1:256" ht="15" customHeight="1">
      <c r="A329" s="31">
        <v>325</v>
      </c>
      <c r="B329" s="32" t="s">
        <v>1127</v>
      </c>
      <c r="C329" s="32" t="s">
        <v>1128</v>
      </c>
      <c r="D329" s="32" t="s">
        <v>1129</v>
      </c>
      <c r="E329" s="34" t="s">
        <v>638</v>
      </c>
      <c r="F329" s="48" t="s">
        <v>166</v>
      </c>
      <c r="G329" s="34" t="s">
        <v>639</v>
      </c>
      <c r="H329" s="36" t="s">
        <v>1117</v>
      </c>
      <c r="I329" s="37" t="s">
        <v>873</v>
      </c>
      <c r="J329" s="38" t="s">
        <v>131</v>
      </c>
      <c r="K329" s="38" t="s">
        <v>1130</v>
      </c>
      <c r="L329" s="39">
        <v>0</v>
      </c>
      <c r="M329" s="38"/>
      <c r="N329" s="47" t="s">
        <v>30</v>
      </c>
      <c r="O329" s="41">
        <v>6</v>
      </c>
      <c r="P329" s="42">
        <v>1</v>
      </c>
      <c r="Q329" s="43">
        <f t="shared" si="0"/>
        <v>0</v>
      </c>
      <c r="R329" s="44">
        <f t="shared" si="1"/>
        <v>0</v>
      </c>
      <c r="S329" s="45">
        <f t="shared" si="2"/>
        <v>0</v>
      </c>
      <c r="T329" s="46">
        <f>IF((L329&gt;0)*AND(L330&gt;0),"BŁĄD - Wprowadzono dwie wartości",IF((L329=0)*AND(L330=0),"Wprowadź kwotę dla oferowanego materiału",IF((L330&lt;&gt;0)*AND(K330=0),"Uzupełnij pola SYMBOL/PRODUCENT dla zamiennika",IF((L330=0)*AND(K330&lt;&gt;0),"cena dla niewłaściwego PRODUCENTA",IF((K330&lt;&gt;0)*AND(L330&lt;&gt;0)*AND(J330=0),"Uzupełnij pole PRODUCENT dla zamiennika","OK")))))</f>
        <v>0</v>
      </c>
      <c r="U329" s="46"/>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c r="IQ329"/>
      <c r="IR329"/>
      <c r="IS329"/>
      <c r="IT329"/>
      <c r="IU329"/>
      <c r="IV329"/>
    </row>
    <row r="330" spans="1:256" ht="15" customHeight="1">
      <c r="A330" s="31">
        <v>326</v>
      </c>
      <c r="B330" s="32" t="s">
        <v>1131</v>
      </c>
      <c r="C330" s="32" t="s">
        <v>1132</v>
      </c>
      <c r="D330" s="32" t="s">
        <v>1129</v>
      </c>
      <c r="E330" s="34" t="s">
        <v>638</v>
      </c>
      <c r="F330" s="48" t="s">
        <v>166</v>
      </c>
      <c r="G330" s="34" t="s">
        <v>639</v>
      </c>
      <c r="H330" s="36" t="s">
        <v>1117</v>
      </c>
      <c r="I330" s="37" t="s">
        <v>873</v>
      </c>
      <c r="J330" s="38"/>
      <c r="K330" s="38"/>
      <c r="L330" s="39">
        <v>0</v>
      </c>
      <c r="M330" s="38"/>
      <c r="N330" s="47" t="s">
        <v>33</v>
      </c>
      <c r="O330" s="41"/>
      <c r="P330" s="42"/>
      <c r="Q330" s="43">
        <f t="shared" si="0"/>
        <v>0</v>
      </c>
      <c r="R330" s="44">
        <f t="shared" si="1"/>
        <v>0</v>
      </c>
      <c r="S330" s="45">
        <f t="shared" si="2"/>
        <v>0</v>
      </c>
      <c r="T330" s="46"/>
      <c r="U330" s="46"/>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c r="IQ330"/>
      <c r="IR330"/>
      <c r="IS330"/>
      <c r="IT330"/>
      <c r="IU330"/>
      <c r="IV330"/>
    </row>
    <row r="331" spans="1:256" ht="15" customHeight="1">
      <c r="A331" s="31">
        <v>327</v>
      </c>
      <c r="B331" s="32" t="s">
        <v>1133</v>
      </c>
      <c r="C331" s="32" t="s">
        <v>1134</v>
      </c>
      <c r="D331" s="32" t="s">
        <v>1135</v>
      </c>
      <c r="E331" s="34" t="s">
        <v>638</v>
      </c>
      <c r="F331" s="48" t="s">
        <v>174</v>
      </c>
      <c r="G331" s="34" t="s">
        <v>639</v>
      </c>
      <c r="H331" s="36" t="s">
        <v>1117</v>
      </c>
      <c r="I331" s="37" t="s">
        <v>873</v>
      </c>
      <c r="J331" s="38" t="s">
        <v>131</v>
      </c>
      <c r="K331" s="38" t="s">
        <v>1136</v>
      </c>
      <c r="L331" s="39">
        <v>0</v>
      </c>
      <c r="M331" s="38"/>
      <c r="N331" s="47" t="s">
        <v>30</v>
      </c>
      <c r="O331" s="41">
        <v>5</v>
      </c>
      <c r="P331" s="42">
        <v>1</v>
      </c>
      <c r="Q331" s="43">
        <f t="shared" si="0"/>
        <v>0</v>
      </c>
      <c r="R331" s="44">
        <f t="shared" si="1"/>
        <v>0</v>
      </c>
      <c r="S331" s="45">
        <f t="shared" si="2"/>
        <v>0</v>
      </c>
      <c r="T331" s="46">
        <f>IF((L331&gt;0)*AND(L332&gt;0),"BŁĄD - Wprowadzono dwie wartości",IF((L331=0)*AND(L332=0),"Wprowadź kwotę dla oferowanego materiału",IF((L332&lt;&gt;0)*AND(K332=0),"Uzupełnij pola SYMBOL/PRODUCENT dla zamiennika",IF((L332=0)*AND(K332&lt;&gt;0),"cena dla niewłaściwego PRODUCENTA",IF((K332&lt;&gt;0)*AND(L332&lt;&gt;0)*AND(J332=0),"Uzupełnij pole PRODUCENT dla zamiennika","OK")))))</f>
        <v>0</v>
      </c>
      <c r="U331" s="46"/>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c r="IQ331"/>
      <c r="IR331"/>
      <c r="IS331"/>
      <c r="IT331"/>
      <c r="IU331"/>
      <c r="IV331"/>
    </row>
    <row r="332" spans="1:256" ht="15" customHeight="1">
      <c r="A332" s="31">
        <v>328</v>
      </c>
      <c r="B332" s="32" t="s">
        <v>1137</v>
      </c>
      <c r="C332" s="32" t="s">
        <v>1138</v>
      </c>
      <c r="D332" s="32" t="s">
        <v>1135</v>
      </c>
      <c r="E332" s="34" t="s">
        <v>638</v>
      </c>
      <c r="F332" s="48" t="s">
        <v>174</v>
      </c>
      <c r="G332" s="34" t="s">
        <v>639</v>
      </c>
      <c r="H332" s="36" t="s">
        <v>1117</v>
      </c>
      <c r="I332" s="37" t="s">
        <v>873</v>
      </c>
      <c r="J332" s="38"/>
      <c r="K332" s="38"/>
      <c r="L332" s="39">
        <v>0</v>
      </c>
      <c r="M332" s="38"/>
      <c r="N332" s="47" t="s">
        <v>33</v>
      </c>
      <c r="O332" s="41"/>
      <c r="P332" s="42"/>
      <c r="Q332" s="43">
        <f t="shared" si="0"/>
        <v>0</v>
      </c>
      <c r="R332" s="44">
        <f t="shared" si="1"/>
        <v>0</v>
      </c>
      <c r="S332" s="45">
        <f t="shared" si="2"/>
        <v>0</v>
      </c>
      <c r="T332" s="46"/>
      <c r="U332" s="46"/>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c r="IQ332"/>
      <c r="IR332"/>
      <c r="IS332"/>
      <c r="IT332"/>
      <c r="IU332"/>
      <c r="IV332"/>
    </row>
    <row r="333" spans="1:256" ht="15" customHeight="1">
      <c r="A333" s="31">
        <v>329</v>
      </c>
      <c r="B333" s="32" t="s">
        <v>1139</v>
      </c>
      <c r="C333" s="32" t="s">
        <v>1140</v>
      </c>
      <c r="D333" s="32" t="s">
        <v>1141</v>
      </c>
      <c r="E333" s="34" t="s">
        <v>638</v>
      </c>
      <c r="F333" s="48" t="s">
        <v>24</v>
      </c>
      <c r="G333" s="34" t="s">
        <v>639</v>
      </c>
      <c r="H333" s="36" t="s">
        <v>1142</v>
      </c>
      <c r="I333" s="37" t="s">
        <v>806</v>
      </c>
      <c r="J333" s="38" t="s">
        <v>131</v>
      </c>
      <c r="K333" s="38" t="s">
        <v>1143</v>
      </c>
      <c r="L333" s="39">
        <v>0</v>
      </c>
      <c r="M333" s="38"/>
      <c r="N333" s="47" t="s">
        <v>30</v>
      </c>
      <c r="O333" s="41">
        <v>3</v>
      </c>
      <c r="P333" s="42">
        <v>1</v>
      </c>
      <c r="Q333" s="43">
        <f t="shared" si="0"/>
        <v>0</v>
      </c>
      <c r="R333" s="44">
        <f t="shared" si="1"/>
        <v>0</v>
      </c>
      <c r="S333" s="45">
        <f t="shared" si="2"/>
        <v>0</v>
      </c>
      <c r="T333" s="46">
        <f>IF((L333&gt;0)*AND(L334&gt;0),"BŁĄD - Wprowadzono dwie wartości",IF((L333=0)*AND(L334=0),"Wprowadź kwotę dla oferowanego materiału",IF((L334&lt;&gt;0)*AND(K334=0),"Uzupełnij pola SYMBOL/PRODUCENT dla zamiennika",IF((L334=0)*AND(K334&lt;&gt;0),"cena dla niewłaściwego PRODUCENTA",IF((K334&lt;&gt;0)*AND(L334&lt;&gt;0)*AND(J334=0),"Uzupełnij pole PRODUCENT dla zamiennika","OK")))))</f>
        <v>0</v>
      </c>
      <c r="U333" s="46"/>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c r="IQ333"/>
      <c r="IR333"/>
      <c r="IS333"/>
      <c r="IT333"/>
      <c r="IU333"/>
      <c r="IV333"/>
    </row>
    <row r="334" spans="1:256" ht="15" customHeight="1">
      <c r="A334" s="31">
        <v>330</v>
      </c>
      <c r="B334" s="32" t="s">
        <v>1144</v>
      </c>
      <c r="C334" s="32" t="s">
        <v>1145</v>
      </c>
      <c r="D334" s="32" t="s">
        <v>1141</v>
      </c>
      <c r="E334" s="34" t="s">
        <v>638</v>
      </c>
      <c r="F334" s="48" t="s">
        <v>24</v>
      </c>
      <c r="G334" s="34" t="s">
        <v>639</v>
      </c>
      <c r="H334" s="36" t="s">
        <v>1142</v>
      </c>
      <c r="I334" s="37" t="s">
        <v>806</v>
      </c>
      <c r="J334" s="38"/>
      <c r="K334" s="38"/>
      <c r="L334" s="39">
        <v>0</v>
      </c>
      <c r="M334" s="38"/>
      <c r="N334" s="47" t="s">
        <v>33</v>
      </c>
      <c r="O334" s="41"/>
      <c r="P334" s="42"/>
      <c r="Q334" s="43">
        <f t="shared" si="0"/>
        <v>0</v>
      </c>
      <c r="R334" s="44">
        <f t="shared" si="1"/>
        <v>0</v>
      </c>
      <c r="S334" s="45">
        <f t="shared" si="2"/>
        <v>0</v>
      </c>
      <c r="T334" s="46"/>
      <c r="U334" s="46"/>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c r="IQ334"/>
      <c r="IR334"/>
      <c r="IS334"/>
      <c r="IT334"/>
      <c r="IU334"/>
      <c r="IV334"/>
    </row>
    <row r="335" spans="1:256" ht="15" customHeight="1">
      <c r="A335" s="31">
        <v>331</v>
      </c>
      <c r="B335" s="33" t="s">
        <v>1146</v>
      </c>
      <c r="C335" s="32" t="s">
        <v>1147</v>
      </c>
      <c r="D335" s="33" t="s">
        <v>1148</v>
      </c>
      <c r="E335" s="34" t="s">
        <v>638</v>
      </c>
      <c r="F335" s="48" t="s">
        <v>24</v>
      </c>
      <c r="G335" s="34" t="s">
        <v>639</v>
      </c>
      <c r="H335" s="36" t="s">
        <v>1149</v>
      </c>
      <c r="I335" s="37" t="s">
        <v>873</v>
      </c>
      <c r="J335" s="38" t="s">
        <v>131</v>
      </c>
      <c r="K335" s="38" t="s">
        <v>1150</v>
      </c>
      <c r="L335" s="39">
        <v>0</v>
      </c>
      <c r="M335" s="38"/>
      <c r="N335" s="47" t="s">
        <v>30</v>
      </c>
      <c r="O335" s="41">
        <v>2</v>
      </c>
      <c r="P335" s="42">
        <v>3</v>
      </c>
      <c r="Q335" s="43">
        <f t="shared" si="0"/>
        <v>0</v>
      </c>
      <c r="R335" s="44">
        <f t="shared" si="1"/>
        <v>0</v>
      </c>
      <c r="S335" s="45">
        <f t="shared" si="2"/>
        <v>0</v>
      </c>
      <c r="T335" s="46">
        <f>IF((L335&gt;0)*AND(L336&gt;0),"BŁĄD - Wprowadzono dwie wartości",IF((L335=0)*AND(L336=0),"Wprowadź kwotę dla oferowanego materiału",IF((L336&lt;&gt;0)*AND(K336=0),"Uzupełnij pola SYMBOL/PRODUCENT dla zamiennika",IF((L336=0)*AND(K336&lt;&gt;0),"cena dla niewłaściwego PRODUCENTA",IF((K336&lt;&gt;0)*AND(L336&lt;&gt;0)*AND(J336=0),"Uzupełnij pole PRODUCENT dla zamiennika","OK")))))</f>
        <v>0</v>
      </c>
      <c r="U335" s="46"/>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c r="IQ335"/>
      <c r="IR335"/>
      <c r="IS335"/>
      <c r="IT335"/>
      <c r="IU335"/>
      <c r="IV335"/>
    </row>
    <row r="336" spans="1:256" ht="15" customHeight="1">
      <c r="A336" s="31">
        <v>332</v>
      </c>
      <c r="B336" s="32" t="s">
        <v>1151</v>
      </c>
      <c r="C336" s="32" t="s">
        <v>1152</v>
      </c>
      <c r="D336" s="33" t="s">
        <v>1148</v>
      </c>
      <c r="E336" s="34" t="s">
        <v>638</v>
      </c>
      <c r="F336" s="48" t="s">
        <v>24</v>
      </c>
      <c r="G336" s="34" t="s">
        <v>639</v>
      </c>
      <c r="H336" s="36" t="s">
        <v>1149</v>
      </c>
      <c r="I336" s="37" t="s">
        <v>873</v>
      </c>
      <c r="J336" s="38"/>
      <c r="K336" s="38"/>
      <c r="L336" s="39">
        <v>0</v>
      </c>
      <c r="M336" s="38"/>
      <c r="N336" s="47" t="s">
        <v>33</v>
      </c>
      <c r="O336" s="41"/>
      <c r="P336" s="42"/>
      <c r="Q336" s="43">
        <f t="shared" si="0"/>
        <v>0</v>
      </c>
      <c r="R336" s="44">
        <f t="shared" si="1"/>
        <v>0</v>
      </c>
      <c r="S336" s="45">
        <f t="shared" si="2"/>
        <v>0</v>
      </c>
      <c r="T336" s="46"/>
      <c r="U336" s="4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c r="IQ336"/>
      <c r="IR336"/>
      <c r="IS336"/>
      <c r="IT336"/>
      <c r="IU336"/>
      <c r="IV336"/>
    </row>
    <row r="337" spans="1:256" ht="15" customHeight="1">
      <c r="A337" s="31">
        <v>333</v>
      </c>
      <c r="B337" s="32" t="s">
        <v>1153</v>
      </c>
      <c r="C337" s="32" t="s">
        <v>1154</v>
      </c>
      <c r="D337" s="32" t="s">
        <v>1155</v>
      </c>
      <c r="E337" s="34" t="s">
        <v>638</v>
      </c>
      <c r="F337" s="48" t="s">
        <v>24</v>
      </c>
      <c r="G337" s="34" t="s">
        <v>639</v>
      </c>
      <c r="H337" s="36" t="s">
        <v>1156</v>
      </c>
      <c r="I337" s="37" t="s">
        <v>1157</v>
      </c>
      <c r="J337" s="38" t="s">
        <v>131</v>
      </c>
      <c r="K337" s="38" t="s">
        <v>1158</v>
      </c>
      <c r="L337" s="39">
        <v>0</v>
      </c>
      <c r="M337" s="38"/>
      <c r="N337" s="47" t="s">
        <v>30</v>
      </c>
      <c r="O337" s="41">
        <v>1</v>
      </c>
      <c r="P337" s="42">
        <v>3</v>
      </c>
      <c r="Q337" s="43">
        <f t="shared" si="0"/>
        <v>0</v>
      </c>
      <c r="R337" s="44">
        <f t="shared" si="1"/>
        <v>0</v>
      </c>
      <c r="S337" s="45">
        <f t="shared" si="2"/>
        <v>0</v>
      </c>
      <c r="T337" s="46">
        <f>IF((L337&gt;0)*AND(L338&gt;0),"BŁĄD - Wprowadzono dwie wartości",IF((L337=0)*AND(L338=0),"Wprowadź kwotę dla oferowanego materiału",IF((L338&lt;&gt;0)*AND(K338=0),"Uzupełnij pola SYMBOL/PRODUCENT dla zamiennika",IF((L338=0)*AND(K338&lt;&gt;0),"cena dla niewłaściwego PRODUCENTA",IF((K338&lt;&gt;0)*AND(L338&lt;&gt;0)*AND(J338=0),"Uzupełnij pole PRODUCENT dla zamiennika","OK")))))</f>
        <v>0</v>
      </c>
      <c r="U337" s="46"/>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c r="IQ337"/>
      <c r="IR337"/>
      <c r="IS337"/>
      <c r="IT337"/>
      <c r="IU337"/>
      <c r="IV337"/>
    </row>
    <row r="338" spans="1:256" ht="15" customHeight="1">
      <c r="A338" s="31">
        <v>334</v>
      </c>
      <c r="B338" s="32" t="s">
        <v>1159</v>
      </c>
      <c r="C338" s="32" t="s">
        <v>1160</v>
      </c>
      <c r="D338" s="32" t="s">
        <v>1155</v>
      </c>
      <c r="E338" s="34" t="s">
        <v>638</v>
      </c>
      <c r="F338" s="48" t="s">
        <v>24</v>
      </c>
      <c r="G338" s="34" t="s">
        <v>639</v>
      </c>
      <c r="H338" s="36" t="s">
        <v>1156</v>
      </c>
      <c r="I338" s="37" t="s">
        <v>1157</v>
      </c>
      <c r="J338" s="38"/>
      <c r="K338" s="38"/>
      <c r="L338" s="39">
        <v>0</v>
      </c>
      <c r="M338" s="38"/>
      <c r="N338" s="47" t="s">
        <v>33</v>
      </c>
      <c r="O338" s="41"/>
      <c r="P338" s="42"/>
      <c r="Q338" s="43">
        <f t="shared" si="0"/>
        <v>0</v>
      </c>
      <c r="R338" s="44">
        <f t="shared" si="1"/>
        <v>0</v>
      </c>
      <c r="S338" s="45">
        <f t="shared" si="2"/>
        <v>0</v>
      </c>
      <c r="T338" s="46"/>
      <c r="U338" s="46"/>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c r="IQ338"/>
      <c r="IR338"/>
      <c r="IS338"/>
      <c r="IT338"/>
      <c r="IU338"/>
      <c r="IV338"/>
    </row>
    <row r="339" spans="1:256" ht="15" customHeight="1">
      <c r="A339" s="31">
        <v>335</v>
      </c>
      <c r="B339" s="32" t="s">
        <v>1161</v>
      </c>
      <c r="C339" s="32" t="s">
        <v>1162</v>
      </c>
      <c r="D339" s="32" t="s">
        <v>1163</v>
      </c>
      <c r="E339" s="34" t="s">
        <v>638</v>
      </c>
      <c r="F339" s="48" t="s">
        <v>24</v>
      </c>
      <c r="G339" s="34" t="s">
        <v>639</v>
      </c>
      <c r="H339" s="36" t="s">
        <v>1164</v>
      </c>
      <c r="I339" s="37" t="s">
        <v>1157</v>
      </c>
      <c r="J339" s="38" t="s">
        <v>131</v>
      </c>
      <c r="K339" s="38" t="s">
        <v>1165</v>
      </c>
      <c r="L339" s="39">
        <v>0</v>
      </c>
      <c r="M339" s="38"/>
      <c r="N339" s="47" t="s">
        <v>30</v>
      </c>
      <c r="O339" s="41">
        <v>1</v>
      </c>
      <c r="P339" s="42">
        <v>3</v>
      </c>
      <c r="Q339" s="43">
        <f t="shared" si="0"/>
        <v>0</v>
      </c>
      <c r="R339" s="44">
        <f t="shared" si="1"/>
        <v>0</v>
      </c>
      <c r="S339" s="45">
        <f t="shared" si="2"/>
        <v>0</v>
      </c>
      <c r="T339" s="46">
        <f>IF((L339&gt;0)*AND(L340&gt;0),"BŁĄD - Wprowadzono dwie wartości",IF((L339=0)*AND(L340=0),"Wprowadź kwotę dla oferowanego materiału",IF((L340&lt;&gt;0)*AND(K340=0),"Uzupełnij pola SYMBOL/PRODUCENT dla zamiennika",IF((L340=0)*AND(K340&lt;&gt;0),"cena dla niewłaściwego PRODUCENTA",IF((K340&lt;&gt;0)*AND(L340&lt;&gt;0)*AND(J340=0),"Uzupełnij pole PRODUCENT dla zamiennika","OK")))))</f>
        <v>0</v>
      </c>
      <c r="U339" s="46"/>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c r="IQ339"/>
      <c r="IR339"/>
      <c r="IS339"/>
      <c r="IT339"/>
      <c r="IU339"/>
      <c r="IV339"/>
    </row>
    <row r="340" spans="1:256" ht="15" customHeight="1">
      <c r="A340" s="31">
        <v>336</v>
      </c>
      <c r="B340" s="32" t="s">
        <v>1166</v>
      </c>
      <c r="C340" s="32" t="s">
        <v>1167</v>
      </c>
      <c r="D340" s="32" t="s">
        <v>1163</v>
      </c>
      <c r="E340" s="34" t="s">
        <v>638</v>
      </c>
      <c r="F340" s="48" t="s">
        <v>24</v>
      </c>
      <c r="G340" s="34" t="s">
        <v>639</v>
      </c>
      <c r="H340" s="36" t="s">
        <v>1164</v>
      </c>
      <c r="I340" s="37" t="s">
        <v>1157</v>
      </c>
      <c r="J340" s="38"/>
      <c r="K340" s="38"/>
      <c r="L340" s="39">
        <v>0</v>
      </c>
      <c r="M340" s="38"/>
      <c r="N340" s="47" t="s">
        <v>33</v>
      </c>
      <c r="O340" s="41"/>
      <c r="P340" s="42"/>
      <c r="Q340" s="43">
        <f t="shared" si="0"/>
        <v>0</v>
      </c>
      <c r="R340" s="44">
        <f t="shared" si="1"/>
        <v>0</v>
      </c>
      <c r="S340" s="45">
        <f t="shared" si="2"/>
        <v>0</v>
      </c>
      <c r="T340" s="46"/>
      <c r="U340" s="46"/>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c r="IQ340"/>
      <c r="IR340"/>
      <c r="IS340"/>
      <c r="IT340"/>
      <c r="IU340"/>
      <c r="IV340"/>
    </row>
    <row r="341" spans="1:256" ht="15" customHeight="1">
      <c r="A341" s="31">
        <v>337</v>
      </c>
      <c r="B341" s="32" t="s">
        <v>1168</v>
      </c>
      <c r="C341" s="32" t="s">
        <v>1169</v>
      </c>
      <c r="D341" s="32" t="s">
        <v>1170</v>
      </c>
      <c r="E341" s="34" t="s">
        <v>638</v>
      </c>
      <c r="F341" s="48" t="s">
        <v>24</v>
      </c>
      <c r="G341" s="34" t="s">
        <v>639</v>
      </c>
      <c r="H341" s="36" t="s">
        <v>1171</v>
      </c>
      <c r="I341" s="37" t="s">
        <v>1157</v>
      </c>
      <c r="J341" s="38" t="s">
        <v>131</v>
      </c>
      <c r="K341" s="38" t="s">
        <v>1172</v>
      </c>
      <c r="L341" s="39">
        <v>0</v>
      </c>
      <c r="M341" s="38"/>
      <c r="N341" s="47" t="s">
        <v>30</v>
      </c>
      <c r="O341" s="41">
        <v>1</v>
      </c>
      <c r="P341" s="42">
        <v>3</v>
      </c>
      <c r="Q341" s="43">
        <f t="shared" si="0"/>
        <v>0</v>
      </c>
      <c r="R341" s="44">
        <f t="shared" si="1"/>
        <v>0</v>
      </c>
      <c r="S341" s="45">
        <f t="shared" si="2"/>
        <v>0</v>
      </c>
      <c r="T341" s="46">
        <f>IF((L341&gt;0)*AND(L342&gt;0),"BŁĄD - Wprowadzono dwie wartości",IF((L341=0)*AND(L342=0),"Wprowadź kwotę dla oferowanego materiału",IF((L342&lt;&gt;0)*AND(K342=0),"Uzupełnij pola SYMBOL/PRODUCENT dla zamiennika",IF((L342=0)*AND(K342&lt;&gt;0),"cena dla niewłaściwego PRODUCENTA",IF((K342&lt;&gt;0)*AND(L342&lt;&gt;0)*AND(J342=0),"Uzupełnij pole PRODUCENT dla zamiennika","OK")))))</f>
        <v>0</v>
      </c>
      <c r="U341" s="46"/>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c r="IQ341"/>
      <c r="IR341"/>
      <c r="IS341"/>
      <c r="IT341"/>
      <c r="IU341"/>
      <c r="IV341"/>
    </row>
    <row r="342" spans="1:256" ht="15" customHeight="1">
      <c r="A342" s="31">
        <v>338</v>
      </c>
      <c r="B342" s="32" t="s">
        <v>1173</v>
      </c>
      <c r="C342" s="32" t="s">
        <v>1174</v>
      </c>
      <c r="D342" s="32" t="s">
        <v>1170</v>
      </c>
      <c r="E342" s="34" t="s">
        <v>638</v>
      </c>
      <c r="F342" s="48" t="s">
        <v>24</v>
      </c>
      <c r="G342" s="34" t="s">
        <v>639</v>
      </c>
      <c r="H342" s="36" t="s">
        <v>1171</v>
      </c>
      <c r="I342" s="37" t="s">
        <v>1157</v>
      </c>
      <c r="J342" s="38"/>
      <c r="K342" s="38"/>
      <c r="L342" s="39">
        <v>0</v>
      </c>
      <c r="M342" s="38"/>
      <c r="N342" s="47" t="s">
        <v>33</v>
      </c>
      <c r="O342" s="41"/>
      <c r="P342" s="42"/>
      <c r="Q342" s="43">
        <f t="shared" si="0"/>
        <v>0</v>
      </c>
      <c r="R342" s="44">
        <f t="shared" si="1"/>
        <v>0</v>
      </c>
      <c r="S342" s="45">
        <f t="shared" si="2"/>
        <v>0</v>
      </c>
      <c r="T342" s="46"/>
      <c r="U342" s="46"/>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c r="IQ342"/>
      <c r="IR342"/>
      <c r="IS342"/>
      <c r="IT342"/>
      <c r="IU342"/>
      <c r="IV342"/>
    </row>
    <row r="343" spans="1:256" ht="15" customHeight="1">
      <c r="A343" s="31">
        <v>339</v>
      </c>
      <c r="B343" s="32" t="s">
        <v>1175</v>
      </c>
      <c r="C343" s="32" t="s">
        <v>1176</v>
      </c>
      <c r="D343" s="32" t="s">
        <v>1176</v>
      </c>
      <c r="E343" s="34" t="s">
        <v>638</v>
      </c>
      <c r="F343" s="48" t="s">
        <v>24</v>
      </c>
      <c r="G343" s="34" t="s">
        <v>639</v>
      </c>
      <c r="H343" s="36" t="s">
        <v>1177</v>
      </c>
      <c r="I343" s="37" t="s">
        <v>1178</v>
      </c>
      <c r="J343" s="38" t="s">
        <v>131</v>
      </c>
      <c r="K343" s="38" t="s">
        <v>1179</v>
      </c>
      <c r="L343" s="39">
        <v>0</v>
      </c>
      <c r="M343" s="38"/>
      <c r="N343" s="47" t="s">
        <v>30</v>
      </c>
      <c r="O343" s="41">
        <v>4</v>
      </c>
      <c r="P343" s="42">
        <v>3</v>
      </c>
      <c r="Q343" s="43">
        <f t="shared" si="0"/>
        <v>0</v>
      </c>
      <c r="R343" s="44">
        <f t="shared" si="1"/>
        <v>0</v>
      </c>
      <c r="S343" s="45">
        <f t="shared" si="2"/>
        <v>0</v>
      </c>
      <c r="T343" s="46">
        <f>IF((L343&gt;0)*AND(L344&gt;0),"BŁĄD - Wprowadzono dwie wartości",IF((L343=0)*AND(L344=0),"Wprowadź kwotę dla oferowanego materiału",IF((L344&lt;&gt;0)*AND(K344=0),"Uzupełnij pola SYMBOL/PRODUCENT dla zamiennika",IF((L344=0)*AND(K344&lt;&gt;0),"cena dla niewłaściwego PRODUCENTA",IF((K344&lt;&gt;0)*AND(L344&lt;&gt;0)*AND(J344=0),"Uzupełnij pole PRODUCENT dla zamiennika","OK")))))</f>
        <v>0</v>
      </c>
      <c r="U343" s="46"/>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c r="IQ343"/>
      <c r="IR343"/>
      <c r="IS343"/>
      <c r="IT343"/>
      <c r="IU343"/>
      <c r="IV343"/>
    </row>
    <row r="344" spans="1:256" ht="15" customHeight="1">
      <c r="A344" s="31">
        <v>340</v>
      </c>
      <c r="B344" s="32" t="s">
        <v>1180</v>
      </c>
      <c r="C344" s="32" t="s">
        <v>1181</v>
      </c>
      <c r="D344" s="32" t="s">
        <v>1176</v>
      </c>
      <c r="E344" s="34" t="s">
        <v>638</v>
      </c>
      <c r="F344" s="48" t="s">
        <v>24</v>
      </c>
      <c r="G344" s="34" t="s">
        <v>639</v>
      </c>
      <c r="H344" s="36" t="s">
        <v>1177</v>
      </c>
      <c r="I344" s="37" t="s">
        <v>1178</v>
      </c>
      <c r="J344" s="38"/>
      <c r="K344" s="38"/>
      <c r="L344" s="39">
        <v>0</v>
      </c>
      <c r="M344" s="38"/>
      <c r="N344" s="47" t="s">
        <v>33</v>
      </c>
      <c r="O344" s="41"/>
      <c r="P344" s="42"/>
      <c r="Q344" s="43">
        <f t="shared" si="0"/>
        <v>0</v>
      </c>
      <c r="R344" s="44">
        <f t="shared" si="1"/>
        <v>0</v>
      </c>
      <c r="S344" s="45">
        <f t="shared" si="2"/>
        <v>0</v>
      </c>
      <c r="T344" s="46"/>
      <c r="U344" s="46"/>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c r="IU344"/>
      <c r="IV344"/>
    </row>
    <row r="345" spans="1:256" ht="20.25" customHeight="1">
      <c r="A345" s="31">
        <v>341</v>
      </c>
      <c r="B345" s="32" t="s">
        <v>1182</v>
      </c>
      <c r="C345" s="32" t="s">
        <v>1183</v>
      </c>
      <c r="D345" s="32" t="s">
        <v>1184</v>
      </c>
      <c r="E345" s="34" t="s">
        <v>638</v>
      </c>
      <c r="F345" s="48" t="s">
        <v>24</v>
      </c>
      <c r="G345" s="34" t="s">
        <v>639</v>
      </c>
      <c r="H345" s="36" t="s">
        <v>1185</v>
      </c>
      <c r="I345" s="37" t="s">
        <v>39</v>
      </c>
      <c r="J345" s="38" t="s">
        <v>131</v>
      </c>
      <c r="K345" s="38" t="s">
        <v>1186</v>
      </c>
      <c r="L345" s="39">
        <v>0</v>
      </c>
      <c r="M345" s="38"/>
      <c r="N345" s="47" t="s">
        <v>30</v>
      </c>
      <c r="O345" s="41">
        <v>6</v>
      </c>
      <c r="P345" s="42">
        <v>3</v>
      </c>
      <c r="Q345" s="43">
        <f t="shared" si="0"/>
        <v>0</v>
      </c>
      <c r="R345" s="44">
        <f t="shared" si="1"/>
        <v>0</v>
      </c>
      <c r="S345" s="45">
        <f t="shared" si="2"/>
        <v>0</v>
      </c>
      <c r="T345" s="46">
        <f>IF((L345&gt;0)*AND(L346&gt;0),"BŁĄD - Wprowadzono dwie wartości",IF((L345=0)*AND(L346=0),"Wprowadź kwotę dla oferowanego materiału",IF((L346&lt;&gt;0)*AND(K346=0),"Uzupełnij pola SYMBOL/PRODUCENT dla zamiennika",IF((L346=0)*AND(K346&lt;&gt;0),"cena dla niewłaściwego PRODUCENTA",IF((K346&lt;&gt;0)*AND(L346&lt;&gt;0)*AND(J346=0),"Uzupełnij pole PRODUCENT dla zamiennika","OK")))))</f>
        <v>0</v>
      </c>
      <c r="U345" s="46"/>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c r="IT345"/>
      <c r="IU345"/>
      <c r="IV345"/>
    </row>
    <row r="346" spans="1:256" ht="20.25" customHeight="1">
      <c r="A346" s="31">
        <v>342</v>
      </c>
      <c r="B346" s="32" t="s">
        <v>1187</v>
      </c>
      <c r="C346" s="32" t="s">
        <v>1188</v>
      </c>
      <c r="D346" s="32" t="s">
        <v>1184</v>
      </c>
      <c r="E346" s="34" t="s">
        <v>638</v>
      </c>
      <c r="F346" s="48" t="s">
        <v>24</v>
      </c>
      <c r="G346" s="34" t="s">
        <v>639</v>
      </c>
      <c r="H346" s="36" t="s">
        <v>1185</v>
      </c>
      <c r="I346" s="37" t="s">
        <v>39</v>
      </c>
      <c r="J346" s="38"/>
      <c r="K346" s="38"/>
      <c r="L346" s="39">
        <v>0</v>
      </c>
      <c r="M346" s="38"/>
      <c r="N346" s="47" t="s">
        <v>33</v>
      </c>
      <c r="O346" s="41"/>
      <c r="P346" s="42"/>
      <c r="Q346" s="43">
        <f t="shared" si="0"/>
        <v>0</v>
      </c>
      <c r="R346" s="44">
        <f t="shared" si="1"/>
        <v>0</v>
      </c>
      <c r="S346" s="45">
        <f t="shared" si="2"/>
        <v>0</v>
      </c>
      <c r="T346" s="46"/>
      <c r="U346" s="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c r="IU346"/>
      <c r="IV346"/>
    </row>
    <row r="347" spans="1:256" ht="15" customHeight="1">
      <c r="A347" s="31">
        <v>343</v>
      </c>
      <c r="B347" s="32" t="s">
        <v>1189</v>
      </c>
      <c r="C347" s="32" t="s">
        <v>1190</v>
      </c>
      <c r="D347" s="32" t="s">
        <v>1191</v>
      </c>
      <c r="E347" s="34" t="s">
        <v>638</v>
      </c>
      <c r="F347" s="48" t="s">
        <v>24</v>
      </c>
      <c r="G347" s="34" t="s">
        <v>639</v>
      </c>
      <c r="H347" s="53" t="s">
        <v>1192</v>
      </c>
      <c r="I347" s="37" t="s">
        <v>47</v>
      </c>
      <c r="J347" s="38" t="s">
        <v>131</v>
      </c>
      <c r="K347" s="52" t="s">
        <v>1193</v>
      </c>
      <c r="L347" s="39">
        <v>0</v>
      </c>
      <c r="M347" s="38"/>
      <c r="N347" s="47" t="s">
        <v>30</v>
      </c>
      <c r="O347" s="41">
        <v>5</v>
      </c>
      <c r="P347" s="42">
        <v>3</v>
      </c>
      <c r="Q347" s="43">
        <f t="shared" si="0"/>
        <v>0</v>
      </c>
      <c r="R347" s="44">
        <f t="shared" si="1"/>
        <v>0</v>
      </c>
      <c r="S347" s="45">
        <f t="shared" si="2"/>
        <v>0</v>
      </c>
      <c r="T347" s="46">
        <f>IF((L347&gt;0)*AND(L348&gt;0),"BŁĄD - Wprowadzono dwie wartości",IF((L347=0)*AND(L348=0),"Wprowadź kwotę dla oferowanego materiału",IF((L348&lt;&gt;0)*AND(K348=0),"Uzupełnij pola SYMBOL/PRODUCENT dla zamiennika",IF((L348=0)*AND(K348&lt;&gt;0),"cena dla niewłaściwego PRODUCENTA",IF((K348&lt;&gt;0)*AND(L348&lt;&gt;0)*AND(J348=0),"Uzupełnij pole PRODUCENT dla zamiennika","OK")))))</f>
        <v>0</v>
      </c>
      <c r="U347" s="46"/>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c r="IQ347"/>
      <c r="IR347"/>
      <c r="IS347"/>
      <c r="IT347"/>
      <c r="IU347"/>
      <c r="IV347"/>
    </row>
    <row r="348" spans="1:256" ht="15" customHeight="1">
      <c r="A348" s="31">
        <v>344</v>
      </c>
      <c r="B348" s="32" t="s">
        <v>1194</v>
      </c>
      <c r="C348" s="32" t="s">
        <v>1195</v>
      </c>
      <c r="D348" s="32" t="s">
        <v>1191</v>
      </c>
      <c r="E348" s="34" t="s">
        <v>638</v>
      </c>
      <c r="F348" s="48" t="s">
        <v>24</v>
      </c>
      <c r="G348" s="34" t="s">
        <v>639</v>
      </c>
      <c r="H348" s="53" t="s">
        <v>1192</v>
      </c>
      <c r="I348" s="37" t="s">
        <v>47</v>
      </c>
      <c r="J348" s="38"/>
      <c r="K348" s="52"/>
      <c r="L348" s="39">
        <v>0</v>
      </c>
      <c r="M348" s="38"/>
      <c r="N348" s="47" t="s">
        <v>33</v>
      </c>
      <c r="O348" s="41"/>
      <c r="P348" s="42"/>
      <c r="Q348" s="43">
        <f t="shared" si="0"/>
        <v>0</v>
      </c>
      <c r="R348" s="44">
        <f t="shared" si="1"/>
        <v>0</v>
      </c>
      <c r="S348" s="45">
        <f t="shared" si="2"/>
        <v>0</v>
      </c>
      <c r="T348" s="46"/>
      <c r="U348" s="46"/>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c r="IT348"/>
      <c r="IU348"/>
      <c r="IV348"/>
    </row>
    <row r="349" spans="1:256" ht="15" customHeight="1">
      <c r="A349" s="31">
        <v>345</v>
      </c>
      <c r="B349" s="32" t="s">
        <v>1196</v>
      </c>
      <c r="C349" s="32" t="s">
        <v>1197</v>
      </c>
      <c r="D349" s="32" t="s">
        <v>1198</v>
      </c>
      <c r="E349" s="34" t="s">
        <v>638</v>
      </c>
      <c r="F349" s="48" t="s">
        <v>24</v>
      </c>
      <c r="G349" s="34" t="s">
        <v>639</v>
      </c>
      <c r="H349" s="36" t="s">
        <v>1199</v>
      </c>
      <c r="I349" s="37" t="s">
        <v>39</v>
      </c>
      <c r="J349" s="38" t="s">
        <v>131</v>
      </c>
      <c r="K349" s="38" t="s">
        <v>1200</v>
      </c>
      <c r="L349" s="39">
        <v>0</v>
      </c>
      <c r="M349" s="38"/>
      <c r="N349" s="47" t="s">
        <v>30</v>
      </c>
      <c r="O349" s="41">
        <v>4</v>
      </c>
      <c r="P349" s="42">
        <v>3</v>
      </c>
      <c r="Q349" s="43">
        <f t="shared" si="0"/>
        <v>0</v>
      </c>
      <c r="R349" s="44">
        <f t="shared" si="1"/>
        <v>0</v>
      </c>
      <c r="S349" s="45">
        <f t="shared" si="2"/>
        <v>0</v>
      </c>
      <c r="T349" s="46">
        <f>IF((L349&gt;0)*AND(L350&gt;0),"BŁĄD - Wprowadzono dwie wartości",IF((L349=0)*AND(L350=0),"Wprowadź kwotę dla oferowanego materiału",IF((L350&lt;&gt;0)*AND(K350=0),"Uzupełnij pola SYMBOL/PRODUCENT dla zamiennika",IF((L350=0)*AND(K350&lt;&gt;0),"cena dla niewłaściwego PRODUCENTA",IF((K350&lt;&gt;0)*AND(L350&lt;&gt;0)*AND(J350=0),"Uzupełnij pole PRODUCENT dla zamiennika","OK")))))</f>
        <v>0</v>
      </c>
      <c r="U349" s="46"/>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c r="IQ349"/>
      <c r="IR349"/>
      <c r="IS349"/>
      <c r="IT349"/>
      <c r="IU349"/>
      <c r="IV349"/>
    </row>
    <row r="350" spans="1:256" ht="15" customHeight="1">
      <c r="A350" s="31">
        <v>346</v>
      </c>
      <c r="B350" s="32" t="s">
        <v>1201</v>
      </c>
      <c r="C350" s="32" t="s">
        <v>1202</v>
      </c>
      <c r="D350" s="32" t="s">
        <v>1198</v>
      </c>
      <c r="E350" s="34" t="s">
        <v>638</v>
      </c>
      <c r="F350" s="48" t="s">
        <v>24</v>
      </c>
      <c r="G350" s="34" t="s">
        <v>639</v>
      </c>
      <c r="H350" s="36" t="s">
        <v>1199</v>
      </c>
      <c r="I350" s="37" t="s">
        <v>39</v>
      </c>
      <c r="J350" s="38"/>
      <c r="K350" s="38"/>
      <c r="L350" s="39">
        <v>0</v>
      </c>
      <c r="M350" s="38"/>
      <c r="N350" s="47" t="s">
        <v>33</v>
      </c>
      <c r="O350" s="41"/>
      <c r="P350" s="42"/>
      <c r="Q350" s="43">
        <f t="shared" si="0"/>
        <v>0</v>
      </c>
      <c r="R350" s="44">
        <f t="shared" si="1"/>
        <v>0</v>
      </c>
      <c r="S350" s="45">
        <f t="shared" si="2"/>
        <v>0</v>
      </c>
      <c r="T350" s="46"/>
      <c r="U350" s="46"/>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c r="IU350"/>
      <c r="IV350"/>
    </row>
    <row r="351" spans="1:256" ht="15" customHeight="1">
      <c r="A351" s="31">
        <v>347</v>
      </c>
      <c r="B351" s="32" t="s">
        <v>1203</v>
      </c>
      <c r="C351" s="32" t="s">
        <v>1204</v>
      </c>
      <c r="D351" s="32" t="s">
        <v>1205</v>
      </c>
      <c r="E351" s="34" t="s">
        <v>638</v>
      </c>
      <c r="F351" s="48" t="s">
        <v>24</v>
      </c>
      <c r="G351" s="34" t="s">
        <v>639</v>
      </c>
      <c r="H351" s="53" t="s">
        <v>1206</v>
      </c>
      <c r="I351" s="51">
        <v>12000</v>
      </c>
      <c r="J351" s="52" t="s">
        <v>1207</v>
      </c>
      <c r="K351" s="52" t="s">
        <v>1208</v>
      </c>
      <c r="L351" s="39">
        <v>0</v>
      </c>
      <c r="M351" s="38"/>
      <c r="N351" s="47" t="s">
        <v>30</v>
      </c>
      <c r="O351" s="41">
        <v>1</v>
      </c>
      <c r="P351" s="42">
        <v>3</v>
      </c>
      <c r="Q351" s="43">
        <f t="shared" si="0"/>
        <v>0</v>
      </c>
      <c r="R351" s="44">
        <f t="shared" si="1"/>
        <v>0</v>
      </c>
      <c r="S351" s="45">
        <f t="shared" si="2"/>
        <v>0</v>
      </c>
      <c r="T351" s="46">
        <f>IF((L351&gt;0)*AND(L352&gt;0),"BŁĄD - Wprowadzono dwie wartości",IF((L351=0)*AND(L352=0),"Wprowadź kwotę dla oferowanego materiału",IF((L352&lt;&gt;0)*AND(K352=0),"Uzupełnij pola SYMBOL/PRODUCENT dla zamiennika",IF((L352=0)*AND(K352&lt;&gt;0),"cena dla niewłaściwego PRODUCENTA",IF((K352&lt;&gt;0)*AND(L352&lt;&gt;0)*AND(J352=0),"Uzupełnij pole PRODUCENT dla zamiennika","OK")))))</f>
        <v>0</v>
      </c>
      <c r="U351" s="46"/>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c r="IT351"/>
      <c r="IU351"/>
      <c r="IV351"/>
    </row>
    <row r="352" spans="1:256" ht="15" customHeight="1">
      <c r="A352" s="31">
        <v>348</v>
      </c>
      <c r="B352" s="32" t="s">
        <v>1209</v>
      </c>
      <c r="C352" s="32" t="s">
        <v>1210</v>
      </c>
      <c r="D352" s="32" t="s">
        <v>1205</v>
      </c>
      <c r="E352" s="34" t="s">
        <v>638</v>
      </c>
      <c r="F352" s="48" t="s">
        <v>24</v>
      </c>
      <c r="G352" s="34" t="s">
        <v>639</v>
      </c>
      <c r="H352" s="53" t="s">
        <v>1206</v>
      </c>
      <c r="I352" s="51">
        <v>12000</v>
      </c>
      <c r="J352" s="52"/>
      <c r="K352" s="52"/>
      <c r="L352" s="39">
        <v>0</v>
      </c>
      <c r="M352" s="38"/>
      <c r="N352" s="47" t="s">
        <v>33</v>
      </c>
      <c r="O352" s="41"/>
      <c r="P352" s="42"/>
      <c r="Q352" s="43">
        <f t="shared" si="0"/>
        <v>0</v>
      </c>
      <c r="R352" s="44">
        <f t="shared" si="1"/>
        <v>0</v>
      </c>
      <c r="S352" s="45">
        <f t="shared" si="2"/>
        <v>0</v>
      </c>
      <c r="T352" s="46"/>
      <c r="U352" s="46"/>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c r="IT352"/>
      <c r="IU352"/>
      <c r="IV352"/>
    </row>
    <row r="353" spans="1:256" ht="15" customHeight="1">
      <c r="A353" s="31">
        <v>349</v>
      </c>
      <c r="B353" s="32" t="s">
        <v>1211</v>
      </c>
      <c r="C353" s="32" t="s">
        <v>1212</v>
      </c>
      <c r="D353" s="32" t="s">
        <v>1213</v>
      </c>
      <c r="E353" s="34" t="s">
        <v>638</v>
      </c>
      <c r="F353" s="48" t="s">
        <v>159</v>
      </c>
      <c r="G353" s="34" t="s">
        <v>639</v>
      </c>
      <c r="H353" s="53" t="s">
        <v>1206</v>
      </c>
      <c r="I353" s="51">
        <v>10000</v>
      </c>
      <c r="J353" s="52" t="s">
        <v>1207</v>
      </c>
      <c r="K353" s="52" t="s">
        <v>1214</v>
      </c>
      <c r="L353" s="39">
        <v>0</v>
      </c>
      <c r="M353" s="38"/>
      <c r="N353" s="47" t="s">
        <v>30</v>
      </c>
      <c r="O353" s="41">
        <v>5</v>
      </c>
      <c r="P353" s="42">
        <v>1</v>
      </c>
      <c r="Q353" s="43">
        <f t="shared" si="0"/>
        <v>0</v>
      </c>
      <c r="R353" s="44">
        <f t="shared" si="1"/>
        <v>0</v>
      </c>
      <c r="S353" s="45">
        <f t="shared" si="2"/>
        <v>0</v>
      </c>
      <c r="T353" s="46">
        <f>IF((L353&gt;0)*AND(L354&gt;0),"BŁĄD - Wprowadzono dwie wartości",IF((L353=0)*AND(L354=0),"Wprowadź kwotę dla oferowanego materiału",IF((L354&lt;&gt;0)*AND(K354=0),"Uzupełnij pola SYMBOL/PRODUCENT dla zamiennika",IF((L354=0)*AND(K354&lt;&gt;0),"cena dla niewłaściwego PRODUCENTA",IF((K354&lt;&gt;0)*AND(L354&lt;&gt;0)*AND(J354=0),"Uzupełnij pole PRODUCENT dla zamiennika","OK")))))</f>
        <v>0</v>
      </c>
      <c r="U353" s="46"/>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c r="IT353"/>
      <c r="IU353"/>
      <c r="IV353"/>
    </row>
    <row r="354" spans="1:256" ht="15" customHeight="1">
      <c r="A354" s="31">
        <v>350</v>
      </c>
      <c r="B354" s="32" t="s">
        <v>1215</v>
      </c>
      <c r="C354" s="32" t="s">
        <v>1216</v>
      </c>
      <c r="D354" s="32" t="s">
        <v>1213</v>
      </c>
      <c r="E354" s="34" t="s">
        <v>638</v>
      </c>
      <c r="F354" s="48" t="s">
        <v>159</v>
      </c>
      <c r="G354" s="34" t="s">
        <v>639</v>
      </c>
      <c r="H354" s="53" t="s">
        <v>1206</v>
      </c>
      <c r="I354" s="51">
        <v>10000</v>
      </c>
      <c r="J354" s="52"/>
      <c r="K354" s="52"/>
      <c r="L354" s="39">
        <v>0</v>
      </c>
      <c r="M354" s="38"/>
      <c r="N354" s="47" t="s">
        <v>33</v>
      </c>
      <c r="O354" s="41"/>
      <c r="P354" s="42"/>
      <c r="Q354" s="43">
        <f t="shared" si="0"/>
        <v>0</v>
      </c>
      <c r="R354" s="44">
        <f t="shared" si="1"/>
        <v>0</v>
      </c>
      <c r="S354" s="45">
        <f t="shared" si="2"/>
        <v>0</v>
      </c>
      <c r="T354" s="46"/>
      <c r="U354" s="46"/>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c r="IT354"/>
      <c r="IU354"/>
      <c r="IV354"/>
    </row>
    <row r="355" spans="1:256" ht="15" customHeight="1">
      <c r="A355" s="31">
        <v>351</v>
      </c>
      <c r="B355" s="32" t="s">
        <v>1217</v>
      </c>
      <c r="C355" s="32" t="s">
        <v>1218</v>
      </c>
      <c r="D355" s="32" t="s">
        <v>1219</v>
      </c>
      <c r="E355" s="34" t="s">
        <v>638</v>
      </c>
      <c r="F355" s="48" t="s">
        <v>166</v>
      </c>
      <c r="G355" s="34" t="s">
        <v>639</v>
      </c>
      <c r="H355" s="53" t="s">
        <v>1206</v>
      </c>
      <c r="I355" s="51">
        <v>10000</v>
      </c>
      <c r="J355" s="52" t="s">
        <v>1207</v>
      </c>
      <c r="K355" s="52" t="s">
        <v>1220</v>
      </c>
      <c r="L355" s="39">
        <v>0</v>
      </c>
      <c r="M355" s="38"/>
      <c r="N355" s="47" t="s">
        <v>30</v>
      </c>
      <c r="O355" s="41">
        <v>53</v>
      </c>
      <c r="P355" s="42">
        <v>1</v>
      </c>
      <c r="Q355" s="43">
        <f t="shared" si="0"/>
        <v>0</v>
      </c>
      <c r="R355" s="44">
        <f t="shared" si="1"/>
        <v>0</v>
      </c>
      <c r="S355" s="45">
        <f t="shared" si="2"/>
        <v>0</v>
      </c>
      <c r="T355" s="46">
        <f>IF((L355&gt;0)*AND(L356&gt;0),"BŁĄD - Wprowadzono dwie wartości",IF((L355=0)*AND(L356=0),"Wprowadź kwotę dla oferowanego materiału",IF((L356&lt;&gt;0)*AND(K356=0),"Uzupełnij pola SYMBOL/PRODUCENT dla zamiennika",IF((L356=0)*AND(K356&lt;&gt;0),"cena dla niewłaściwego PRODUCENTA",IF((K356&lt;&gt;0)*AND(L356&lt;&gt;0)*AND(J356=0),"Uzupełnij pole PRODUCENT dla zamiennika","OK")))))</f>
        <v>0</v>
      </c>
      <c r="U355" s="46"/>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c r="IT355"/>
      <c r="IU355"/>
      <c r="IV355"/>
    </row>
    <row r="356" spans="1:256" ht="15" customHeight="1">
      <c r="A356" s="31">
        <v>352</v>
      </c>
      <c r="B356" s="32" t="s">
        <v>1221</v>
      </c>
      <c r="C356" s="32" t="s">
        <v>1222</v>
      </c>
      <c r="D356" s="32" t="s">
        <v>1219</v>
      </c>
      <c r="E356" s="34" t="s">
        <v>638</v>
      </c>
      <c r="F356" s="48" t="s">
        <v>166</v>
      </c>
      <c r="G356" s="34" t="s">
        <v>639</v>
      </c>
      <c r="H356" s="53" t="s">
        <v>1206</v>
      </c>
      <c r="I356" s="51">
        <v>10000</v>
      </c>
      <c r="J356" s="52"/>
      <c r="K356" s="52"/>
      <c r="L356" s="39">
        <v>0</v>
      </c>
      <c r="M356" s="38"/>
      <c r="N356" s="47" t="s">
        <v>33</v>
      </c>
      <c r="O356" s="41"/>
      <c r="P356" s="42"/>
      <c r="Q356" s="43">
        <f t="shared" si="0"/>
        <v>0</v>
      </c>
      <c r="R356" s="44">
        <f t="shared" si="1"/>
        <v>0</v>
      </c>
      <c r="S356" s="45">
        <f t="shared" si="2"/>
        <v>0</v>
      </c>
      <c r="T356" s="46"/>
      <c r="U356" s="4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c r="IT356"/>
      <c r="IU356"/>
      <c r="IV356"/>
    </row>
    <row r="357" spans="1:256" ht="15" customHeight="1">
      <c r="A357" s="31">
        <v>353</v>
      </c>
      <c r="B357" s="32" t="s">
        <v>1223</v>
      </c>
      <c r="C357" s="32" t="s">
        <v>1224</v>
      </c>
      <c r="D357" s="32" t="s">
        <v>1225</v>
      </c>
      <c r="E357" s="34" t="s">
        <v>638</v>
      </c>
      <c r="F357" s="48" t="s">
        <v>174</v>
      </c>
      <c r="G357" s="34" t="s">
        <v>639</v>
      </c>
      <c r="H357" s="53" t="s">
        <v>1206</v>
      </c>
      <c r="I357" s="51">
        <v>10000</v>
      </c>
      <c r="J357" s="52" t="s">
        <v>1207</v>
      </c>
      <c r="K357" s="52" t="s">
        <v>1226</v>
      </c>
      <c r="L357" s="39">
        <v>0</v>
      </c>
      <c r="M357" s="38"/>
      <c r="N357" s="47" t="s">
        <v>30</v>
      </c>
      <c r="O357" s="41">
        <v>27</v>
      </c>
      <c r="P357" s="42">
        <v>1</v>
      </c>
      <c r="Q357" s="43">
        <f t="shared" si="0"/>
        <v>0</v>
      </c>
      <c r="R357" s="44">
        <f t="shared" si="1"/>
        <v>0</v>
      </c>
      <c r="S357" s="45">
        <f t="shared" si="2"/>
        <v>0</v>
      </c>
      <c r="T357" s="46">
        <f>IF((L357&gt;0)*AND(L358&gt;0),"BŁĄD - Wprowadzono dwie wartości",IF((L357=0)*AND(L358=0),"Wprowadź kwotę dla oferowanego materiału",IF((L358&lt;&gt;0)*AND(K358=0),"Uzupełnij pola SYMBOL/PRODUCENT dla zamiennika",IF((L358=0)*AND(K358&lt;&gt;0),"cena dla niewłaściwego PRODUCENTA",IF((K358&lt;&gt;0)*AND(L358&lt;&gt;0)*AND(J358=0),"Uzupełnij pole PRODUCENT dla zamiennika","OK")))))</f>
        <v>0</v>
      </c>
      <c r="U357" s="46"/>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c r="IT357"/>
      <c r="IU357"/>
      <c r="IV357"/>
    </row>
    <row r="358" spans="1:256" ht="15" customHeight="1">
      <c r="A358" s="31">
        <v>354</v>
      </c>
      <c r="B358" s="32" t="s">
        <v>1227</v>
      </c>
      <c r="C358" s="32" t="s">
        <v>1228</v>
      </c>
      <c r="D358" s="32" t="s">
        <v>1225</v>
      </c>
      <c r="E358" s="34" t="s">
        <v>638</v>
      </c>
      <c r="F358" s="48" t="s">
        <v>174</v>
      </c>
      <c r="G358" s="34" t="s">
        <v>639</v>
      </c>
      <c r="H358" s="53" t="s">
        <v>1206</v>
      </c>
      <c r="I358" s="51">
        <v>10000</v>
      </c>
      <c r="J358" s="52"/>
      <c r="K358" s="52"/>
      <c r="L358" s="39">
        <v>0</v>
      </c>
      <c r="M358" s="38"/>
      <c r="N358" s="47" t="s">
        <v>33</v>
      </c>
      <c r="O358" s="41"/>
      <c r="P358" s="42"/>
      <c r="Q358" s="43">
        <f t="shared" si="0"/>
        <v>0</v>
      </c>
      <c r="R358" s="44">
        <f t="shared" si="1"/>
        <v>0</v>
      </c>
      <c r="S358" s="45">
        <f t="shared" si="2"/>
        <v>0</v>
      </c>
      <c r="T358" s="46"/>
      <c r="U358" s="46"/>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c r="IU358"/>
      <c r="IV358"/>
    </row>
    <row r="359" spans="1:256" ht="15" customHeight="1">
      <c r="A359" s="31">
        <v>355</v>
      </c>
      <c r="B359" s="32" t="s">
        <v>1229</v>
      </c>
      <c r="C359" s="32" t="s">
        <v>1230</v>
      </c>
      <c r="D359" s="32" t="s">
        <v>1231</v>
      </c>
      <c r="E359" s="34" t="s">
        <v>638</v>
      </c>
      <c r="F359" s="48" t="s">
        <v>24</v>
      </c>
      <c r="G359" s="34" t="s">
        <v>639</v>
      </c>
      <c r="H359" s="53" t="s">
        <v>1232</v>
      </c>
      <c r="I359" s="51">
        <v>7000</v>
      </c>
      <c r="J359" s="52" t="s">
        <v>1207</v>
      </c>
      <c r="K359" s="52" t="s">
        <v>1233</v>
      </c>
      <c r="L359" s="39">
        <v>0</v>
      </c>
      <c r="M359" s="38"/>
      <c r="N359" s="47" t="s">
        <v>30</v>
      </c>
      <c r="O359" s="41">
        <v>1</v>
      </c>
      <c r="P359" s="42">
        <v>3</v>
      </c>
      <c r="Q359" s="43">
        <f t="shared" si="0"/>
        <v>0</v>
      </c>
      <c r="R359" s="44">
        <f t="shared" si="1"/>
        <v>0</v>
      </c>
      <c r="S359" s="45">
        <f t="shared" si="2"/>
        <v>0</v>
      </c>
      <c r="T359" s="46">
        <f>IF((L359&gt;0)*AND(L360&gt;0),"BŁĄD - Wprowadzono dwie wartości",IF((L359=0)*AND(L360=0),"Wprowadź kwotę dla oferowanego materiału",IF((L360&lt;&gt;0)*AND(K360=0),"Uzupełnij pola SYMBOL/PRODUCENT dla zamiennika",IF((L360=0)*AND(K360&lt;&gt;0),"cena dla niewłaściwego PRODUCENTA",IF((K360&lt;&gt;0)*AND(L360&lt;&gt;0)*AND(J360=0),"Uzupełnij pole PRODUCENT dla zamiennika","OK")))))</f>
        <v>0</v>
      </c>
      <c r="U359" s="46"/>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c r="IT359"/>
      <c r="IU359"/>
      <c r="IV359"/>
    </row>
    <row r="360" spans="1:256" ht="15" customHeight="1">
      <c r="A360" s="31">
        <v>356</v>
      </c>
      <c r="B360" s="32" t="s">
        <v>1234</v>
      </c>
      <c r="C360" s="32" t="s">
        <v>1235</v>
      </c>
      <c r="D360" s="32" t="s">
        <v>1231</v>
      </c>
      <c r="E360" s="34" t="s">
        <v>638</v>
      </c>
      <c r="F360" s="48" t="s">
        <v>24</v>
      </c>
      <c r="G360" s="34" t="s">
        <v>639</v>
      </c>
      <c r="H360" s="53" t="s">
        <v>1232</v>
      </c>
      <c r="I360" s="51">
        <v>7000</v>
      </c>
      <c r="J360" s="52"/>
      <c r="K360" s="52"/>
      <c r="L360" s="39">
        <v>0</v>
      </c>
      <c r="M360" s="38"/>
      <c r="N360" s="47" t="s">
        <v>33</v>
      </c>
      <c r="O360" s="41"/>
      <c r="P360" s="42"/>
      <c r="Q360" s="43">
        <f t="shared" si="0"/>
        <v>0</v>
      </c>
      <c r="R360" s="44">
        <f t="shared" si="1"/>
        <v>0</v>
      </c>
      <c r="S360" s="45">
        <f t="shared" si="2"/>
        <v>0</v>
      </c>
      <c r="T360" s="46"/>
      <c r="U360" s="46"/>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c r="IT360"/>
      <c r="IU360"/>
      <c r="IV360"/>
    </row>
    <row r="361" spans="1:256" ht="15" customHeight="1">
      <c r="A361" s="31">
        <v>357</v>
      </c>
      <c r="B361" s="32" t="s">
        <v>1236</v>
      </c>
      <c r="C361" s="32" t="s">
        <v>1237</v>
      </c>
      <c r="D361" s="32" t="s">
        <v>1238</v>
      </c>
      <c r="E361" s="34" t="s">
        <v>638</v>
      </c>
      <c r="F361" s="48" t="s">
        <v>159</v>
      </c>
      <c r="G361" s="34" t="s">
        <v>639</v>
      </c>
      <c r="H361" s="53" t="s">
        <v>1232</v>
      </c>
      <c r="I361" s="51">
        <v>5000</v>
      </c>
      <c r="J361" s="52" t="s">
        <v>1207</v>
      </c>
      <c r="K361" s="52" t="s">
        <v>1239</v>
      </c>
      <c r="L361" s="39">
        <v>0</v>
      </c>
      <c r="M361" s="38"/>
      <c r="N361" s="47" t="s">
        <v>30</v>
      </c>
      <c r="O361" s="41">
        <v>1</v>
      </c>
      <c r="P361" s="42">
        <v>3</v>
      </c>
      <c r="Q361" s="43">
        <f t="shared" si="0"/>
        <v>0</v>
      </c>
      <c r="R361" s="44">
        <f t="shared" si="1"/>
        <v>0</v>
      </c>
      <c r="S361" s="45">
        <f t="shared" si="2"/>
        <v>0</v>
      </c>
      <c r="T361" s="46">
        <f>IF((L361&gt;0)*AND(L362&gt;0),"BŁĄD - Wprowadzono dwie wartości",IF((L361=0)*AND(L362=0),"Wprowadź kwotę dla oferowanego materiału",IF((L362&lt;&gt;0)*AND(K362=0),"Uzupełnij pola SYMBOL/PRODUCENT dla zamiennika",IF((L362=0)*AND(K362&lt;&gt;0),"cena dla niewłaściwego PRODUCENTA",IF((K362&lt;&gt;0)*AND(L362&lt;&gt;0)*AND(J362=0),"Uzupełnij pole PRODUCENT dla zamiennika","OK")))))</f>
        <v>0</v>
      </c>
      <c r="U361" s="46"/>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c r="IT361"/>
      <c r="IU361"/>
      <c r="IV361"/>
    </row>
    <row r="362" spans="1:256" ht="15" customHeight="1">
      <c r="A362" s="31">
        <v>358</v>
      </c>
      <c r="B362" s="32" t="s">
        <v>1240</v>
      </c>
      <c r="C362" s="32" t="s">
        <v>1241</v>
      </c>
      <c r="D362" s="32" t="s">
        <v>1238</v>
      </c>
      <c r="E362" s="34" t="s">
        <v>638</v>
      </c>
      <c r="F362" s="48" t="s">
        <v>159</v>
      </c>
      <c r="G362" s="34" t="s">
        <v>639</v>
      </c>
      <c r="H362" s="53" t="s">
        <v>1232</v>
      </c>
      <c r="I362" s="51">
        <v>5000</v>
      </c>
      <c r="J362" s="52"/>
      <c r="K362" s="52"/>
      <c r="L362" s="39">
        <v>0</v>
      </c>
      <c r="M362" s="38"/>
      <c r="N362" s="47" t="s">
        <v>33</v>
      </c>
      <c r="O362" s="41"/>
      <c r="P362" s="42"/>
      <c r="Q362" s="43">
        <f t="shared" si="0"/>
        <v>0</v>
      </c>
      <c r="R362" s="44">
        <f t="shared" si="1"/>
        <v>0</v>
      </c>
      <c r="S362" s="45">
        <f t="shared" si="2"/>
        <v>0</v>
      </c>
      <c r="T362" s="46"/>
      <c r="U362" s="46"/>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c r="IU362"/>
      <c r="IV362"/>
    </row>
    <row r="363" spans="1:256" ht="15" customHeight="1">
      <c r="A363" s="31">
        <v>359</v>
      </c>
      <c r="B363" s="32" t="s">
        <v>1242</v>
      </c>
      <c r="C363" s="32" t="s">
        <v>1243</v>
      </c>
      <c r="D363" s="32" t="s">
        <v>1244</v>
      </c>
      <c r="E363" s="34" t="s">
        <v>638</v>
      </c>
      <c r="F363" s="48" t="s">
        <v>166</v>
      </c>
      <c r="G363" s="34" t="s">
        <v>639</v>
      </c>
      <c r="H363" s="53" t="s">
        <v>1232</v>
      </c>
      <c r="I363" s="51">
        <v>5000</v>
      </c>
      <c r="J363" s="52" t="s">
        <v>1207</v>
      </c>
      <c r="K363" s="52" t="s">
        <v>1245</v>
      </c>
      <c r="L363" s="39">
        <v>0</v>
      </c>
      <c r="M363" s="38"/>
      <c r="N363" s="47" t="s">
        <v>30</v>
      </c>
      <c r="O363" s="41">
        <v>1</v>
      </c>
      <c r="P363" s="42">
        <v>3</v>
      </c>
      <c r="Q363" s="43">
        <f t="shared" si="0"/>
        <v>0</v>
      </c>
      <c r="R363" s="44">
        <f t="shared" si="1"/>
        <v>0</v>
      </c>
      <c r="S363" s="45">
        <f t="shared" si="2"/>
        <v>0</v>
      </c>
      <c r="T363" s="46">
        <f>IF((L363&gt;0)*AND(L364&gt;0),"BŁĄD - Wprowadzono dwie wartości",IF((L363=0)*AND(L364=0),"Wprowadź kwotę dla oferowanego materiału",IF((L364&lt;&gt;0)*AND(K364=0),"Uzupełnij pola SYMBOL/PRODUCENT dla zamiennika",IF((L364=0)*AND(K364&lt;&gt;0),"cena dla niewłaściwego PRODUCENTA",IF((K364&lt;&gt;0)*AND(L364&lt;&gt;0)*AND(J364=0),"Uzupełnij pole PRODUCENT dla zamiennika","OK")))))</f>
        <v>0</v>
      </c>
      <c r="U363" s="46"/>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c r="IT363"/>
      <c r="IU363"/>
      <c r="IV363"/>
    </row>
    <row r="364" spans="1:256" ht="15" customHeight="1">
      <c r="A364" s="31">
        <v>360</v>
      </c>
      <c r="B364" s="32" t="s">
        <v>1246</v>
      </c>
      <c r="C364" s="32" t="s">
        <v>1247</v>
      </c>
      <c r="D364" s="32" t="s">
        <v>1244</v>
      </c>
      <c r="E364" s="34" t="s">
        <v>638</v>
      </c>
      <c r="F364" s="48" t="s">
        <v>166</v>
      </c>
      <c r="G364" s="34" t="s">
        <v>639</v>
      </c>
      <c r="H364" s="53" t="s">
        <v>1232</v>
      </c>
      <c r="I364" s="51">
        <v>5000</v>
      </c>
      <c r="J364" s="52"/>
      <c r="K364" s="52"/>
      <c r="L364" s="39">
        <v>0</v>
      </c>
      <c r="M364" s="38"/>
      <c r="N364" s="47" t="s">
        <v>33</v>
      </c>
      <c r="O364" s="41"/>
      <c r="P364" s="42"/>
      <c r="Q364" s="43">
        <f t="shared" si="0"/>
        <v>0</v>
      </c>
      <c r="R364" s="44">
        <f t="shared" si="1"/>
        <v>0</v>
      </c>
      <c r="S364" s="45">
        <f t="shared" si="2"/>
        <v>0</v>
      </c>
      <c r="T364" s="46"/>
      <c r="U364" s="46"/>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row>
    <row r="365" spans="1:256" ht="15" customHeight="1">
      <c r="A365" s="31">
        <v>361</v>
      </c>
      <c r="B365" s="32" t="s">
        <v>1248</v>
      </c>
      <c r="C365" s="32" t="s">
        <v>1249</v>
      </c>
      <c r="D365" s="32" t="s">
        <v>1250</v>
      </c>
      <c r="E365" s="34" t="s">
        <v>638</v>
      </c>
      <c r="F365" s="48" t="s">
        <v>174</v>
      </c>
      <c r="G365" s="34" t="s">
        <v>639</v>
      </c>
      <c r="H365" s="53" t="s">
        <v>1232</v>
      </c>
      <c r="I365" s="51">
        <v>5000</v>
      </c>
      <c r="J365" s="38" t="s">
        <v>131</v>
      </c>
      <c r="K365" s="52" t="s">
        <v>1251</v>
      </c>
      <c r="L365" s="39">
        <v>0</v>
      </c>
      <c r="M365" s="38"/>
      <c r="N365" s="47" t="s">
        <v>30</v>
      </c>
      <c r="O365" s="41">
        <v>1</v>
      </c>
      <c r="P365" s="42">
        <v>3</v>
      </c>
      <c r="Q365" s="43">
        <f t="shared" si="0"/>
        <v>0</v>
      </c>
      <c r="R365" s="44">
        <f t="shared" si="1"/>
        <v>0</v>
      </c>
      <c r="S365" s="45">
        <f t="shared" si="2"/>
        <v>0</v>
      </c>
      <c r="T365" s="46">
        <f>IF((L365&gt;0)*AND(L366&gt;0),"BŁĄD - Wprowadzono dwie wartości",IF((L365=0)*AND(L366=0),"Wprowadź kwotę dla oferowanego materiału",IF((L366&lt;&gt;0)*AND(K366=0),"Uzupełnij pola SYMBOL/PRODUCENT dla zamiennika",IF((L366=0)*AND(K366&lt;&gt;0),"cena dla niewłaściwego PRODUCENTA",IF((K366&lt;&gt;0)*AND(L366&lt;&gt;0)*AND(J366=0),"Uzupełnij pole PRODUCENT dla zamiennika","OK")))))</f>
        <v>0</v>
      </c>
      <c r="U365" s="46"/>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c r="IV365"/>
    </row>
    <row r="366" spans="1:256" ht="15" customHeight="1">
      <c r="A366" s="31">
        <v>362</v>
      </c>
      <c r="B366" s="32" t="s">
        <v>1252</v>
      </c>
      <c r="C366" s="32" t="s">
        <v>1253</v>
      </c>
      <c r="D366" s="32" t="s">
        <v>1250</v>
      </c>
      <c r="E366" s="34" t="s">
        <v>638</v>
      </c>
      <c r="F366" s="48" t="s">
        <v>174</v>
      </c>
      <c r="G366" s="34" t="s">
        <v>639</v>
      </c>
      <c r="H366" s="53" t="s">
        <v>1232</v>
      </c>
      <c r="I366" s="51">
        <v>5000</v>
      </c>
      <c r="J366" s="52"/>
      <c r="K366" s="52"/>
      <c r="L366" s="39">
        <v>0</v>
      </c>
      <c r="M366" s="38"/>
      <c r="N366" s="47" t="s">
        <v>33</v>
      </c>
      <c r="O366" s="41"/>
      <c r="P366" s="42"/>
      <c r="Q366" s="43">
        <f t="shared" si="0"/>
        <v>0</v>
      </c>
      <c r="R366" s="44">
        <f t="shared" si="1"/>
        <v>0</v>
      </c>
      <c r="S366" s="45">
        <f t="shared" si="2"/>
        <v>0</v>
      </c>
      <c r="T366" s="46"/>
      <c r="U366" s="4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c r="IU366"/>
      <c r="IV366"/>
    </row>
    <row r="367" spans="1:256" ht="15" customHeight="1">
      <c r="A367" s="31">
        <v>363</v>
      </c>
      <c r="B367" s="54" t="s">
        <v>1254</v>
      </c>
      <c r="C367" s="32" t="s">
        <v>1255</v>
      </c>
      <c r="D367" s="32" t="s">
        <v>1256</v>
      </c>
      <c r="E367" s="34" t="s">
        <v>638</v>
      </c>
      <c r="F367" s="48" t="s">
        <v>24</v>
      </c>
      <c r="G367" s="34" t="s">
        <v>639</v>
      </c>
      <c r="H367" s="53" t="s">
        <v>1257</v>
      </c>
      <c r="I367" s="51">
        <v>1600</v>
      </c>
      <c r="J367" s="38" t="s">
        <v>131</v>
      </c>
      <c r="K367" s="52" t="s">
        <v>1258</v>
      </c>
      <c r="L367" s="39">
        <v>0</v>
      </c>
      <c r="M367" s="38"/>
      <c r="N367" s="47" t="s">
        <v>30</v>
      </c>
      <c r="O367" s="41">
        <v>19</v>
      </c>
      <c r="P367" s="42">
        <v>3</v>
      </c>
      <c r="Q367" s="43">
        <f t="shared" si="0"/>
        <v>0</v>
      </c>
      <c r="R367" s="44">
        <f t="shared" si="1"/>
        <v>0</v>
      </c>
      <c r="S367" s="45">
        <f t="shared" si="2"/>
        <v>0</v>
      </c>
      <c r="T367" s="46">
        <f>IF((L367&gt;0)*AND(L368&gt;0),"BŁĄD - Wprowadzono dwie wartości",IF((L367=0)*AND(L368=0),"Wprowadź kwotę dla oferowanego materiału",IF((L368&lt;&gt;0)*AND(K368=0),"Uzupełnij pola SYMBOL/PRODUCENT dla zamiennika",IF((L368=0)*AND(K368&lt;&gt;0),"cena dla niewłaściwego PRODUCENTA",IF((K368&lt;&gt;0)*AND(L368&lt;&gt;0)*AND(J368=0),"Uzupełnij pole PRODUCENT dla zamiennika","OK")))))</f>
        <v>0</v>
      </c>
      <c r="U367" s="46"/>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c r="IR367"/>
      <c r="IS367"/>
      <c r="IT367"/>
      <c r="IU367"/>
      <c r="IV367"/>
    </row>
    <row r="368" spans="1:256" ht="15" customHeight="1">
      <c r="A368" s="31">
        <v>364</v>
      </c>
      <c r="B368" s="33" t="s">
        <v>1259</v>
      </c>
      <c r="C368" s="32" t="s">
        <v>1260</v>
      </c>
      <c r="D368" s="32" t="s">
        <v>1256</v>
      </c>
      <c r="E368" s="34" t="s">
        <v>638</v>
      </c>
      <c r="F368" s="48" t="s">
        <v>24</v>
      </c>
      <c r="G368" s="34" t="s">
        <v>639</v>
      </c>
      <c r="H368" s="53" t="s">
        <v>1257</v>
      </c>
      <c r="I368" s="51">
        <v>1600</v>
      </c>
      <c r="J368" s="38"/>
      <c r="K368" s="52"/>
      <c r="L368" s="39">
        <v>0</v>
      </c>
      <c r="M368" s="38"/>
      <c r="N368" s="47" t="s">
        <v>33</v>
      </c>
      <c r="O368" s="41"/>
      <c r="P368" s="42"/>
      <c r="Q368" s="43">
        <f t="shared" si="0"/>
        <v>0</v>
      </c>
      <c r="R368" s="44">
        <f t="shared" si="1"/>
        <v>0</v>
      </c>
      <c r="S368" s="45">
        <f t="shared" si="2"/>
        <v>0</v>
      </c>
      <c r="T368" s="46"/>
      <c r="U368" s="46"/>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c r="IT368"/>
      <c r="IU368"/>
      <c r="IV368"/>
    </row>
    <row r="369" spans="1:256" ht="15" customHeight="1">
      <c r="A369" s="31">
        <v>365</v>
      </c>
      <c r="B369" s="32" t="s">
        <v>1261</v>
      </c>
      <c r="C369" s="32" t="s">
        <v>1262</v>
      </c>
      <c r="D369" s="32" t="s">
        <v>1263</v>
      </c>
      <c r="E369" s="34" t="s">
        <v>638</v>
      </c>
      <c r="F369" s="48" t="s">
        <v>24</v>
      </c>
      <c r="G369" s="34" t="s">
        <v>639</v>
      </c>
      <c r="H369" s="53" t="s">
        <v>1264</v>
      </c>
      <c r="I369" s="51">
        <v>15500</v>
      </c>
      <c r="J369" s="38" t="s">
        <v>131</v>
      </c>
      <c r="K369" s="52" t="s">
        <v>1265</v>
      </c>
      <c r="L369" s="39">
        <v>0</v>
      </c>
      <c r="M369" s="47"/>
      <c r="N369" s="56" t="s">
        <v>30</v>
      </c>
      <c r="O369" s="41">
        <v>40</v>
      </c>
      <c r="P369" s="42">
        <v>3</v>
      </c>
      <c r="Q369" s="43">
        <f t="shared" si="0"/>
        <v>0</v>
      </c>
      <c r="R369" s="44">
        <f t="shared" si="1"/>
        <v>0</v>
      </c>
      <c r="S369" s="45">
        <f t="shared" si="2"/>
        <v>0</v>
      </c>
      <c r="T369" s="46">
        <f>IF((L369&gt;0)*AND(L370&gt;0),"BŁĄD - Wprowadzono dwie wartości",IF((L369=0)*AND(L370=0),"Wprowadź kwotę dla oferowanego materiału",IF((L370&lt;&gt;0)*AND(K370=0),"Uzupełnij pola SYMBOL/PRODUCENT dla zamiennika",IF((L370=0)*AND(K370&lt;&gt;0),"cena dla niewłaściwego PRODUCENTA",IF((K370&lt;&gt;0)*AND(L370&lt;&gt;0)*AND(J370=0),"Uzupełnij pole PRODUCENT dla zamiennika","OK")))))</f>
        <v>0</v>
      </c>
      <c r="U369" s="46"/>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c r="IT369"/>
      <c r="IU369"/>
      <c r="IV369"/>
    </row>
    <row r="370" spans="1:256" ht="15" customHeight="1">
      <c r="A370" s="31">
        <v>366</v>
      </c>
      <c r="B370" s="32" t="s">
        <v>1266</v>
      </c>
      <c r="C370" s="32" t="s">
        <v>1267</v>
      </c>
      <c r="D370" s="32" t="s">
        <v>1263</v>
      </c>
      <c r="E370" s="34" t="s">
        <v>638</v>
      </c>
      <c r="F370" s="48" t="s">
        <v>24</v>
      </c>
      <c r="G370" s="34" t="s">
        <v>639</v>
      </c>
      <c r="H370" s="53" t="s">
        <v>1264</v>
      </c>
      <c r="I370" s="51">
        <v>15500</v>
      </c>
      <c r="J370" s="52"/>
      <c r="K370" s="52"/>
      <c r="L370" s="39">
        <v>0</v>
      </c>
      <c r="M370" s="47"/>
      <c r="N370" s="56" t="s">
        <v>33</v>
      </c>
      <c r="O370" s="41"/>
      <c r="P370" s="42"/>
      <c r="Q370" s="43">
        <f t="shared" si="0"/>
        <v>0</v>
      </c>
      <c r="R370" s="44">
        <f t="shared" si="1"/>
        <v>0</v>
      </c>
      <c r="S370" s="45">
        <f t="shared" si="2"/>
        <v>0</v>
      </c>
      <c r="T370" s="46"/>
      <c r="U370" s="46"/>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c r="IT370"/>
      <c r="IU370"/>
      <c r="IV370"/>
    </row>
    <row r="371" spans="1:256" ht="15" customHeight="1">
      <c r="A371" s="31">
        <v>367</v>
      </c>
      <c r="B371" s="33" t="s">
        <v>1268</v>
      </c>
      <c r="C371" s="32" t="s">
        <v>1269</v>
      </c>
      <c r="D371" s="32" t="s">
        <v>1270</v>
      </c>
      <c r="E371" s="34" t="s">
        <v>638</v>
      </c>
      <c r="F371" s="48" t="s">
        <v>24</v>
      </c>
      <c r="G371" s="34" t="s">
        <v>639</v>
      </c>
      <c r="H371" s="53" t="s">
        <v>1271</v>
      </c>
      <c r="I371" s="51">
        <v>14500</v>
      </c>
      <c r="J371" s="38" t="s">
        <v>131</v>
      </c>
      <c r="K371" s="52" t="s">
        <v>1272</v>
      </c>
      <c r="L371" s="39">
        <v>0</v>
      </c>
      <c r="M371" s="77"/>
      <c r="N371" s="66" t="s">
        <v>30</v>
      </c>
      <c r="O371" s="41">
        <v>43</v>
      </c>
      <c r="P371" s="42">
        <v>3</v>
      </c>
      <c r="Q371" s="43">
        <f t="shared" si="0"/>
        <v>0</v>
      </c>
      <c r="R371" s="44">
        <f t="shared" si="1"/>
        <v>0</v>
      </c>
      <c r="S371" s="45">
        <f t="shared" si="2"/>
        <v>0</v>
      </c>
      <c r="T371" s="46">
        <f>IF((L371&gt;0)*AND(L372&gt;0),"BŁĄD - Wprowadzono dwie wartości",IF((L371=0)*AND(L372=0),"Wprowadź kwotę dla oferowanego materiału",IF((L372&lt;&gt;0)*AND(K372=0),"Uzupełnij pola SYMBOL/PRODUCENT dla zamiennika",IF((L372=0)*AND(K372&lt;&gt;0),"cena dla niewłaściwego PRODUCENTA",IF((K372&lt;&gt;0)*AND(L372&lt;&gt;0)*AND(J372=0),"Uzupełnij pole PRODUCENT dla zamiennika","OK")))))</f>
        <v>0</v>
      </c>
      <c r="U371" s="46"/>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c r="IT371"/>
      <c r="IU371"/>
      <c r="IV371"/>
    </row>
    <row r="372" spans="1:256" ht="15" customHeight="1">
      <c r="A372" s="31">
        <v>368</v>
      </c>
      <c r="B372" s="54" t="s">
        <v>1273</v>
      </c>
      <c r="C372" s="32" t="s">
        <v>1274</v>
      </c>
      <c r="D372" s="32" t="s">
        <v>1270</v>
      </c>
      <c r="E372" s="34" t="s">
        <v>638</v>
      </c>
      <c r="F372" s="48" t="s">
        <v>24</v>
      </c>
      <c r="G372" s="34" t="s">
        <v>639</v>
      </c>
      <c r="H372" s="53" t="s">
        <v>1271</v>
      </c>
      <c r="I372" s="51">
        <v>14500</v>
      </c>
      <c r="J372" s="38"/>
      <c r="K372" s="52"/>
      <c r="L372" s="39">
        <v>0</v>
      </c>
      <c r="M372" s="47"/>
      <c r="N372" s="56" t="s">
        <v>33</v>
      </c>
      <c r="O372" s="41"/>
      <c r="P372" s="42"/>
      <c r="Q372" s="43">
        <f t="shared" si="0"/>
        <v>0</v>
      </c>
      <c r="R372" s="44">
        <f t="shared" si="1"/>
        <v>0</v>
      </c>
      <c r="S372" s="45">
        <f t="shared" si="2"/>
        <v>0</v>
      </c>
      <c r="T372" s="46"/>
      <c r="U372" s="46"/>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c r="IV372"/>
    </row>
    <row r="373" spans="1:256" ht="15" customHeight="1">
      <c r="A373" s="31">
        <v>369</v>
      </c>
      <c r="B373" s="33" t="s">
        <v>1275</v>
      </c>
      <c r="C373" s="32" t="s">
        <v>1276</v>
      </c>
      <c r="D373" s="32" t="s">
        <v>1277</v>
      </c>
      <c r="E373" s="34" t="s">
        <v>638</v>
      </c>
      <c r="F373" s="48" t="s">
        <v>24</v>
      </c>
      <c r="G373" s="34" t="s">
        <v>639</v>
      </c>
      <c r="H373" s="53" t="s">
        <v>1278</v>
      </c>
      <c r="I373" s="51">
        <v>20000</v>
      </c>
      <c r="J373" s="38" t="s">
        <v>131</v>
      </c>
      <c r="K373" s="52" t="s">
        <v>1279</v>
      </c>
      <c r="L373" s="39">
        <v>0</v>
      </c>
      <c r="M373" s="38"/>
      <c r="N373" s="47" t="s">
        <v>30</v>
      </c>
      <c r="O373" s="41">
        <v>3</v>
      </c>
      <c r="P373" s="42">
        <v>3</v>
      </c>
      <c r="Q373" s="43">
        <f t="shared" si="0"/>
        <v>0</v>
      </c>
      <c r="R373" s="44">
        <f t="shared" si="1"/>
        <v>0</v>
      </c>
      <c r="S373" s="45">
        <f t="shared" si="2"/>
        <v>0</v>
      </c>
      <c r="T373" s="46">
        <f>IF((L373&gt;0)*AND(L374&gt;0),"BŁĄD - Wprowadzono dwie wartości",IF((L373=0)*AND(L374=0),"Wprowadź kwotę dla oferowanego materiału",IF((L374&lt;&gt;0)*AND(K374=0),"Uzupełnij pola SYMBOL/PRODUCENT dla zamiennika",IF((L374=0)*AND(K374&lt;&gt;0),"cena dla niewłaściwego PRODUCENTA",IF((K374&lt;&gt;0)*AND(L374&lt;&gt;0)*AND(J374=0),"Uzupełnij pole PRODUCENT dla zamiennika","OK")))))</f>
        <v>0</v>
      </c>
      <c r="U373" s="46"/>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c r="IR373"/>
      <c r="IS373"/>
      <c r="IT373"/>
      <c r="IU373"/>
      <c r="IV373"/>
    </row>
    <row r="374" spans="1:256" ht="15" customHeight="1">
      <c r="A374" s="31">
        <v>370</v>
      </c>
      <c r="B374" s="54" t="s">
        <v>1280</v>
      </c>
      <c r="C374" s="32" t="s">
        <v>1281</v>
      </c>
      <c r="D374" s="32" t="s">
        <v>1277</v>
      </c>
      <c r="E374" s="34" t="s">
        <v>638</v>
      </c>
      <c r="F374" s="48" t="s">
        <v>24</v>
      </c>
      <c r="G374" s="34" t="s">
        <v>639</v>
      </c>
      <c r="H374" s="53" t="s">
        <v>1278</v>
      </c>
      <c r="I374" s="51">
        <v>20000</v>
      </c>
      <c r="J374" s="38"/>
      <c r="K374" s="52"/>
      <c r="L374" s="39">
        <v>0</v>
      </c>
      <c r="M374" s="38"/>
      <c r="N374" s="47" t="s">
        <v>33</v>
      </c>
      <c r="O374" s="41"/>
      <c r="P374" s="42"/>
      <c r="Q374" s="43">
        <f t="shared" si="0"/>
        <v>0</v>
      </c>
      <c r="R374" s="44">
        <f t="shared" si="1"/>
        <v>0</v>
      </c>
      <c r="S374" s="45">
        <f t="shared" si="2"/>
        <v>0</v>
      </c>
      <c r="T374" s="46"/>
      <c r="U374" s="46"/>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c r="IT374"/>
      <c r="IU374"/>
      <c r="IV374"/>
    </row>
    <row r="375" spans="1:256" ht="15" customHeight="1">
      <c r="A375" s="31">
        <v>371</v>
      </c>
      <c r="B375" s="32" t="s">
        <v>1282</v>
      </c>
      <c r="C375" s="32" t="s">
        <v>1283</v>
      </c>
      <c r="D375" s="32" t="s">
        <v>1284</v>
      </c>
      <c r="E375" s="34" t="s">
        <v>638</v>
      </c>
      <c r="F375" s="48" t="s">
        <v>24</v>
      </c>
      <c r="G375" s="34" t="s">
        <v>639</v>
      </c>
      <c r="H375" s="53" t="s">
        <v>1285</v>
      </c>
      <c r="I375" s="51">
        <v>18000</v>
      </c>
      <c r="J375" s="52" t="s">
        <v>1207</v>
      </c>
      <c r="K375" s="52" t="s">
        <v>1286</v>
      </c>
      <c r="L375" s="39">
        <v>0</v>
      </c>
      <c r="M375" s="38"/>
      <c r="N375" s="47" t="s">
        <v>30</v>
      </c>
      <c r="O375" s="41">
        <v>2</v>
      </c>
      <c r="P375" s="42">
        <v>3</v>
      </c>
      <c r="Q375" s="43">
        <f t="shared" si="0"/>
        <v>0</v>
      </c>
      <c r="R375" s="44">
        <f t="shared" si="1"/>
        <v>0</v>
      </c>
      <c r="S375" s="45">
        <f t="shared" si="2"/>
        <v>0</v>
      </c>
      <c r="T375" s="46">
        <f>IF((L375&gt;0)*AND(L376&gt;0),"BŁĄD - Wprowadzono dwie wartości",IF((L375=0)*AND(L376=0),"Wprowadź kwotę dla oferowanego materiału",IF((L376&lt;&gt;0)*AND(K376=0),"Uzupełnij pola SYMBOL/PRODUCENT dla zamiennika",IF((L376=0)*AND(K376&lt;&gt;0),"cena dla niewłaściwego PRODUCENTA",IF((K376&lt;&gt;0)*AND(L376&lt;&gt;0)*AND(J376=0),"Uzupełnij pole PRODUCENT dla zamiennika","OK")))))</f>
        <v>0</v>
      </c>
      <c r="U375" s="46"/>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c r="IT375"/>
      <c r="IU375"/>
      <c r="IV375"/>
    </row>
    <row r="376" spans="1:256" ht="15" customHeight="1">
      <c r="A376" s="31">
        <v>372</v>
      </c>
      <c r="B376" s="32" t="s">
        <v>1287</v>
      </c>
      <c r="C376" s="32" t="s">
        <v>1288</v>
      </c>
      <c r="D376" s="32" t="s">
        <v>1284</v>
      </c>
      <c r="E376" s="34" t="s">
        <v>638</v>
      </c>
      <c r="F376" s="48" t="s">
        <v>24</v>
      </c>
      <c r="G376" s="34" t="s">
        <v>639</v>
      </c>
      <c r="H376" s="53" t="s">
        <v>1285</v>
      </c>
      <c r="I376" s="51">
        <v>18000</v>
      </c>
      <c r="J376" s="52"/>
      <c r="K376" s="52"/>
      <c r="L376" s="39">
        <v>0</v>
      </c>
      <c r="M376" s="38"/>
      <c r="N376" s="47" t="s">
        <v>33</v>
      </c>
      <c r="O376" s="41"/>
      <c r="P376" s="42"/>
      <c r="Q376" s="43">
        <f t="shared" si="0"/>
        <v>0</v>
      </c>
      <c r="R376" s="44">
        <f t="shared" si="1"/>
        <v>0</v>
      </c>
      <c r="S376" s="45">
        <f t="shared" si="2"/>
        <v>0</v>
      </c>
      <c r="T376" s="46"/>
      <c r="U376" s="4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c r="IU376"/>
      <c r="IV376"/>
    </row>
    <row r="377" spans="1:256" ht="15" customHeight="1">
      <c r="A377" s="31">
        <v>373</v>
      </c>
      <c r="B377" s="32" t="s">
        <v>1289</v>
      </c>
      <c r="C377" s="32" t="s">
        <v>1290</v>
      </c>
      <c r="D377" s="32" t="s">
        <v>1291</v>
      </c>
      <c r="E377" s="34" t="s">
        <v>638</v>
      </c>
      <c r="F377" s="48" t="s">
        <v>159</v>
      </c>
      <c r="G377" s="34" t="s">
        <v>639</v>
      </c>
      <c r="H377" s="53" t="s">
        <v>1285</v>
      </c>
      <c r="I377" s="51">
        <v>18000</v>
      </c>
      <c r="J377" s="52" t="s">
        <v>1207</v>
      </c>
      <c r="K377" s="52" t="s">
        <v>1292</v>
      </c>
      <c r="L377" s="39">
        <v>0</v>
      </c>
      <c r="M377" s="38"/>
      <c r="N377" s="47" t="s">
        <v>30</v>
      </c>
      <c r="O377" s="41">
        <v>1</v>
      </c>
      <c r="P377" s="42">
        <v>3</v>
      </c>
      <c r="Q377" s="43">
        <f t="shared" si="0"/>
        <v>0</v>
      </c>
      <c r="R377" s="44">
        <f t="shared" si="1"/>
        <v>0</v>
      </c>
      <c r="S377" s="45">
        <f t="shared" si="2"/>
        <v>0</v>
      </c>
      <c r="T377" s="46">
        <f>IF((L377&gt;0)*AND(L378&gt;0),"BŁĄD - Wprowadzono dwie wartości",IF((L377=0)*AND(L378=0),"Wprowadź kwotę dla oferowanego materiału",IF((L378&lt;&gt;0)*AND(K378=0),"Uzupełnij pola SYMBOL/PRODUCENT dla zamiennika",IF((L378=0)*AND(K378&lt;&gt;0),"cena dla niewłaściwego PRODUCENTA",IF((K378&lt;&gt;0)*AND(L378&lt;&gt;0)*AND(J378=0),"Uzupełnij pole PRODUCENT dla zamiennika","OK")))))</f>
        <v>0</v>
      </c>
      <c r="U377" s="46"/>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c r="IU377"/>
      <c r="IV377"/>
    </row>
    <row r="378" spans="1:256" ht="15" customHeight="1">
      <c r="A378" s="31">
        <v>374</v>
      </c>
      <c r="B378" s="32" t="s">
        <v>1293</v>
      </c>
      <c r="C378" s="32" t="s">
        <v>1294</v>
      </c>
      <c r="D378" s="32" t="s">
        <v>1291</v>
      </c>
      <c r="E378" s="34" t="s">
        <v>638</v>
      </c>
      <c r="F378" s="48" t="s">
        <v>159</v>
      </c>
      <c r="G378" s="34" t="s">
        <v>639</v>
      </c>
      <c r="H378" s="53" t="s">
        <v>1285</v>
      </c>
      <c r="I378" s="51">
        <v>18000</v>
      </c>
      <c r="J378" s="52"/>
      <c r="K378" s="52"/>
      <c r="L378" s="39">
        <v>0</v>
      </c>
      <c r="M378" s="38"/>
      <c r="N378" s="47" t="s">
        <v>33</v>
      </c>
      <c r="O378" s="41"/>
      <c r="P378" s="42"/>
      <c r="Q378" s="43">
        <f t="shared" si="0"/>
        <v>0</v>
      </c>
      <c r="R378" s="44">
        <f t="shared" si="1"/>
        <v>0</v>
      </c>
      <c r="S378" s="45">
        <f t="shared" si="2"/>
        <v>0</v>
      </c>
      <c r="T378" s="46"/>
      <c r="U378" s="46"/>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c r="IU378"/>
      <c r="IV378"/>
    </row>
    <row r="379" spans="1:256" ht="15" customHeight="1">
      <c r="A379" s="31">
        <v>375</v>
      </c>
      <c r="B379" s="32" t="s">
        <v>1295</v>
      </c>
      <c r="C379" s="32" t="s">
        <v>1296</v>
      </c>
      <c r="D379" s="32" t="s">
        <v>1297</v>
      </c>
      <c r="E379" s="34" t="s">
        <v>638</v>
      </c>
      <c r="F379" s="48" t="s">
        <v>166</v>
      </c>
      <c r="G379" s="34" t="s">
        <v>639</v>
      </c>
      <c r="H379" s="53" t="s">
        <v>1285</v>
      </c>
      <c r="I379" s="51">
        <v>18000</v>
      </c>
      <c r="J379" s="52" t="s">
        <v>1207</v>
      </c>
      <c r="K379" s="52" t="s">
        <v>1298</v>
      </c>
      <c r="L379" s="39">
        <v>0</v>
      </c>
      <c r="M379" s="38"/>
      <c r="N379" s="47" t="s">
        <v>30</v>
      </c>
      <c r="O379" s="41">
        <v>1</v>
      </c>
      <c r="P379" s="42">
        <v>3</v>
      </c>
      <c r="Q379" s="43">
        <f t="shared" si="0"/>
        <v>0</v>
      </c>
      <c r="R379" s="44">
        <f t="shared" si="1"/>
        <v>0</v>
      </c>
      <c r="S379" s="45">
        <f t="shared" si="2"/>
        <v>0</v>
      </c>
      <c r="T379" s="46">
        <f>IF((L379&gt;0)*AND(L380&gt;0),"BŁĄD - Wprowadzono dwie wartości",IF((L379=0)*AND(L380=0),"Wprowadź kwotę dla oferowanego materiału",IF((L380&lt;&gt;0)*AND(K380=0),"Uzupełnij pola SYMBOL/PRODUCENT dla zamiennika",IF((L380=0)*AND(K380&lt;&gt;0),"cena dla niewłaściwego PRODUCENTA",IF((K380&lt;&gt;0)*AND(L380&lt;&gt;0)*AND(J380=0),"Uzupełnij pole PRODUCENT dla zamiennika","OK")))))</f>
        <v>0</v>
      </c>
      <c r="U379" s="46"/>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c r="IT379"/>
      <c r="IU379"/>
      <c r="IV379"/>
    </row>
    <row r="380" spans="1:256" ht="15" customHeight="1">
      <c r="A380" s="31">
        <v>376</v>
      </c>
      <c r="B380" s="32" t="s">
        <v>1299</v>
      </c>
      <c r="C380" s="32" t="s">
        <v>1300</v>
      </c>
      <c r="D380" s="32" t="s">
        <v>1297</v>
      </c>
      <c r="E380" s="34" t="s">
        <v>638</v>
      </c>
      <c r="F380" s="48" t="s">
        <v>166</v>
      </c>
      <c r="G380" s="34" t="s">
        <v>639</v>
      </c>
      <c r="H380" s="53" t="s">
        <v>1285</v>
      </c>
      <c r="I380" s="51">
        <v>18000</v>
      </c>
      <c r="J380" s="52"/>
      <c r="K380" s="52"/>
      <c r="L380" s="39">
        <v>0</v>
      </c>
      <c r="M380" s="38"/>
      <c r="N380" s="47" t="s">
        <v>33</v>
      </c>
      <c r="O380" s="41"/>
      <c r="P380" s="42"/>
      <c r="Q380" s="43">
        <f t="shared" si="0"/>
        <v>0</v>
      </c>
      <c r="R380" s="44">
        <f t="shared" si="1"/>
        <v>0</v>
      </c>
      <c r="S380" s="45">
        <f t="shared" si="2"/>
        <v>0</v>
      </c>
      <c r="T380" s="46"/>
      <c r="U380" s="46"/>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c r="IU380"/>
      <c r="IV380"/>
    </row>
    <row r="381" spans="1:256" ht="15" customHeight="1">
      <c r="A381" s="31">
        <v>377</v>
      </c>
      <c r="B381" s="32" t="s">
        <v>1301</v>
      </c>
      <c r="C381" s="32" t="s">
        <v>1302</v>
      </c>
      <c r="D381" s="32" t="s">
        <v>1303</v>
      </c>
      <c r="E381" s="34" t="s">
        <v>638</v>
      </c>
      <c r="F381" s="48" t="s">
        <v>174</v>
      </c>
      <c r="G381" s="34" t="s">
        <v>639</v>
      </c>
      <c r="H381" s="53" t="s">
        <v>1285</v>
      </c>
      <c r="I381" s="51">
        <v>18000</v>
      </c>
      <c r="J381" s="52" t="s">
        <v>1207</v>
      </c>
      <c r="K381" s="52" t="s">
        <v>1304</v>
      </c>
      <c r="L381" s="39">
        <v>0</v>
      </c>
      <c r="M381" s="38"/>
      <c r="N381" s="47" t="s">
        <v>30</v>
      </c>
      <c r="O381" s="41">
        <v>1</v>
      </c>
      <c r="P381" s="42">
        <v>3</v>
      </c>
      <c r="Q381" s="43">
        <f t="shared" si="0"/>
        <v>0</v>
      </c>
      <c r="R381" s="44">
        <f t="shared" si="1"/>
        <v>0</v>
      </c>
      <c r="S381" s="45">
        <f t="shared" si="2"/>
        <v>0</v>
      </c>
      <c r="T381" s="46">
        <f>IF((L381&gt;0)*AND(L382&gt;0),"BŁĄD - Wprowadzono dwie wartości",IF((L381=0)*AND(L382=0),"Wprowadź kwotę dla oferowanego materiału",IF((L382&lt;&gt;0)*AND(K382=0),"Uzupełnij pola SYMBOL/PRODUCENT dla zamiennika",IF((L382=0)*AND(K382&lt;&gt;0),"cena dla niewłaściwego PRODUCENTA",IF((K382&lt;&gt;0)*AND(L382&lt;&gt;0)*AND(J382=0),"Uzupełnij pole PRODUCENT dla zamiennika","OK")))))</f>
        <v>0</v>
      </c>
      <c r="U381" s="46"/>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c r="IT381"/>
      <c r="IU381"/>
      <c r="IV381"/>
    </row>
    <row r="382" spans="1:256" ht="15" customHeight="1">
      <c r="A382" s="31">
        <v>378</v>
      </c>
      <c r="B382" s="32" t="s">
        <v>1305</v>
      </c>
      <c r="C382" s="32" t="s">
        <v>1306</v>
      </c>
      <c r="D382" s="32" t="s">
        <v>1303</v>
      </c>
      <c r="E382" s="34" t="s">
        <v>638</v>
      </c>
      <c r="F382" s="48" t="s">
        <v>174</v>
      </c>
      <c r="G382" s="34" t="s">
        <v>639</v>
      </c>
      <c r="H382" s="53" t="s">
        <v>1285</v>
      </c>
      <c r="I382" s="51">
        <v>18000</v>
      </c>
      <c r="J382" s="52"/>
      <c r="K382" s="52"/>
      <c r="L382" s="39">
        <v>0</v>
      </c>
      <c r="M382" s="38"/>
      <c r="N382" s="47" t="s">
        <v>33</v>
      </c>
      <c r="O382" s="41"/>
      <c r="P382" s="42"/>
      <c r="Q382" s="43">
        <f t="shared" si="0"/>
        <v>0</v>
      </c>
      <c r="R382" s="44">
        <f t="shared" si="1"/>
        <v>0</v>
      </c>
      <c r="S382" s="45">
        <f t="shared" si="2"/>
        <v>0</v>
      </c>
      <c r="T382" s="46"/>
      <c r="U382" s="46"/>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c r="IT382"/>
      <c r="IU382"/>
      <c r="IV382"/>
    </row>
    <row r="383" spans="1:256" ht="15" customHeight="1">
      <c r="A383" s="31">
        <v>379</v>
      </c>
      <c r="B383" s="33" t="s">
        <v>1307</v>
      </c>
      <c r="C383" s="32" t="s">
        <v>1308</v>
      </c>
      <c r="D383" s="33" t="s">
        <v>1309</v>
      </c>
      <c r="E383" s="34" t="s">
        <v>638</v>
      </c>
      <c r="F383" s="48" t="s">
        <v>24</v>
      </c>
      <c r="G383" s="34" t="s">
        <v>639</v>
      </c>
      <c r="H383" s="36" t="s">
        <v>1310</v>
      </c>
      <c r="I383" s="37" t="s">
        <v>761</v>
      </c>
      <c r="J383" s="38" t="s">
        <v>213</v>
      </c>
      <c r="K383" s="38" t="s">
        <v>1311</v>
      </c>
      <c r="L383" s="39">
        <v>0</v>
      </c>
      <c r="M383" s="38"/>
      <c r="N383" s="47" t="s">
        <v>30</v>
      </c>
      <c r="O383" s="41">
        <v>4</v>
      </c>
      <c r="P383" s="42">
        <v>3</v>
      </c>
      <c r="Q383" s="43">
        <f t="shared" si="0"/>
        <v>0</v>
      </c>
      <c r="R383" s="44">
        <f t="shared" si="1"/>
        <v>0</v>
      </c>
      <c r="S383" s="45">
        <f t="shared" si="2"/>
        <v>0</v>
      </c>
      <c r="T383" s="46">
        <f>IF((L383&gt;0)*AND(L384&gt;0),"BŁĄD - Wprowadzono dwie wartości",IF((L383=0)*AND(L384=0),"Wprowadź kwotę dla oferowanego materiału",IF((L384&lt;&gt;0)*AND(K384=0),"Uzupełnij pola SYMBOL/PRODUCENT dla zamiennika",IF((L384=0)*AND(K384&lt;&gt;0),"cena dla niewłaściwego PRODUCENTA",IF((K384&lt;&gt;0)*AND(L384&lt;&gt;0)*AND(J384=0),"Uzupełnij pole PRODUCENT dla zamiennika","OK")))))</f>
        <v>0</v>
      </c>
      <c r="U383" s="46"/>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c r="IT383"/>
      <c r="IU383"/>
      <c r="IV383"/>
    </row>
    <row r="384" spans="1:256" ht="15" customHeight="1">
      <c r="A384" s="31">
        <v>380</v>
      </c>
      <c r="B384" s="32" t="s">
        <v>1312</v>
      </c>
      <c r="C384" s="32" t="s">
        <v>1313</v>
      </c>
      <c r="D384" s="33" t="s">
        <v>1309</v>
      </c>
      <c r="E384" s="34" t="s">
        <v>638</v>
      </c>
      <c r="F384" s="48" t="s">
        <v>24</v>
      </c>
      <c r="G384" s="34" t="s">
        <v>639</v>
      </c>
      <c r="H384" s="36" t="s">
        <v>1310</v>
      </c>
      <c r="I384" s="37" t="s">
        <v>761</v>
      </c>
      <c r="J384" s="38"/>
      <c r="K384" s="38"/>
      <c r="L384" s="39">
        <v>0</v>
      </c>
      <c r="M384" s="38"/>
      <c r="N384" s="47" t="s">
        <v>33</v>
      </c>
      <c r="O384" s="41"/>
      <c r="P384" s="42"/>
      <c r="Q384" s="43">
        <f t="shared" si="0"/>
        <v>0</v>
      </c>
      <c r="R384" s="44">
        <f t="shared" si="1"/>
        <v>0</v>
      </c>
      <c r="S384" s="45">
        <f t="shared" si="2"/>
        <v>0</v>
      </c>
      <c r="T384" s="46"/>
      <c r="U384" s="46"/>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c r="IU384"/>
      <c r="IV384"/>
    </row>
    <row r="385" spans="1:256" ht="15" customHeight="1">
      <c r="A385" s="31">
        <v>381</v>
      </c>
      <c r="B385" s="33" t="s">
        <v>1314</v>
      </c>
      <c r="C385" s="32" t="s">
        <v>1315</v>
      </c>
      <c r="D385" s="33" t="s">
        <v>1316</v>
      </c>
      <c r="E385" s="34" t="s">
        <v>638</v>
      </c>
      <c r="F385" s="48" t="s">
        <v>159</v>
      </c>
      <c r="G385" s="34" t="s">
        <v>639</v>
      </c>
      <c r="H385" s="36" t="s">
        <v>1310</v>
      </c>
      <c r="I385" s="37" t="s">
        <v>753</v>
      </c>
      <c r="J385" s="38" t="s">
        <v>213</v>
      </c>
      <c r="K385" s="38" t="s">
        <v>1317</v>
      </c>
      <c r="L385" s="39">
        <v>0</v>
      </c>
      <c r="M385" s="38"/>
      <c r="N385" s="47" t="s">
        <v>30</v>
      </c>
      <c r="O385" s="41">
        <v>6</v>
      </c>
      <c r="P385" s="42">
        <v>1</v>
      </c>
      <c r="Q385" s="43">
        <f t="shared" si="0"/>
        <v>0</v>
      </c>
      <c r="R385" s="44">
        <f t="shared" si="1"/>
        <v>0</v>
      </c>
      <c r="S385" s="45">
        <f t="shared" si="2"/>
        <v>0</v>
      </c>
      <c r="T385" s="46">
        <f>IF((L385&gt;0)*AND(L386&gt;0),"BŁĄD - Wprowadzono dwie wartości",IF((L385=0)*AND(L386=0),"Wprowadź kwotę dla oferowanego materiału",IF((L386&lt;&gt;0)*AND(K386=0),"Uzupełnij pola SYMBOL/PRODUCENT dla zamiennika",IF((L386=0)*AND(K386&lt;&gt;0),"cena dla niewłaściwego PRODUCENTA",IF((K386&lt;&gt;0)*AND(L386&lt;&gt;0)*AND(J386=0),"Uzupełnij pole PRODUCENT dla zamiennika","OK")))))</f>
        <v>0</v>
      </c>
      <c r="U385" s="46"/>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c r="IT385"/>
      <c r="IU385"/>
      <c r="IV385"/>
    </row>
    <row r="386" spans="1:256" ht="15" customHeight="1">
      <c r="A386" s="31">
        <v>382</v>
      </c>
      <c r="B386" s="32" t="s">
        <v>1318</v>
      </c>
      <c r="C386" s="32" t="s">
        <v>1319</v>
      </c>
      <c r="D386" s="33" t="s">
        <v>1316</v>
      </c>
      <c r="E386" s="34" t="s">
        <v>638</v>
      </c>
      <c r="F386" s="48" t="s">
        <v>159</v>
      </c>
      <c r="G386" s="34" t="s">
        <v>639</v>
      </c>
      <c r="H386" s="36" t="s">
        <v>1310</v>
      </c>
      <c r="I386" s="37" t="s">
        <v>753</v>
      </c>
      <c r="J386" s="38"/>
      <c r="K386" s="38"/>
      <c r="L386" s="39">
        <v>0</v>
      </c>
      <c r="M386" s="38"/>
      <c r="N386" s="47" t="s">
        <v>33</v>
      </c>
      <c r="O386" s="41"/>
      <c r="P386" s="42"/>
      <c r="Q386" s="43">
        <f t="shared" si="0"/>
        <v>0</v>
      </c>
      <c r="R386" s="44">
        <f t="shared" si="1"/>
        <v>0</v>
      </c>
      <c r="S386" s="45">
        <f t="shared" si="2"/>
        <v>0</v>
      </c>
      <c r="T386" s="46"/>
      <c r="U386" s="4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c r="IT386"/>
      <c r="IU386"/>
      <c r="IV386"/>
    </row>
    <row r="387" spans="1:256" ht="15" customHeight="1">
      <c r="A387" s="31">
        <v>383</v>
      </c>
      <c r="B387" s="33" t="s">
        <v>1320</v>
      </c>
      <c r="C387" s="32" t="s">
        <v>1321</v>
      </c>
      <c r="D387" s="33" t="s">
        <v>1322</v>
      </c>
      <c r="E387" s="34" t="s">
        <v>638</v>
      </c>
      <c r="F387" s="48" t="s">
        <v>166</v>
      </c>
      <c r="G387" s="34" t="s">
        <v>639</v>
      </c>
      <c r="H387" s="36" t="s">
        <v>1310</v>
      </c>
      <c r="I387" s="37" t="s">
        <v>753</v>
      </c>
      <c r="J387" s="38" t="s">
        <v>213</v>
      </c>
      <c r="K387" s="38" t="s">
        <v>1323</v>
      </c>
      <c r="L387" s="39">
        <v>0</v>
      </c>
      <c r="M387" s="38"/>
      <c r="N387" s="47" t="s">
        <v>30</v>
      </c>
      <c r="O387" s="41">
        <v>2</v>
      </c>
      <c r="P387" s="42"/>
      <c r="Q387" s="43">
        <f t="shared" si="0"/>
        <v>0</v>
      </c>
      <c r="R387" s="44">
        <f t="shared" si="1"/>
        <v>0</v>
      </c>
      <c r="S387" s="45">
        <f t="shared" si="2"/>
        <v>0</v>
      </c>
      <c r="T387" s="46">
        <f>IF((L387&gt;0)*AND(L388&gt;0),"BŁĄD - Wprowadzono dwie wartości",IF((L387=0)*AND(L388=0),"Wprowadź kwotę dla oferowanego materiału",IF((L388&lt;&gt;0)*AND(K388=0),"Uzupełnij pola SYMBOL/PRODUCENT dla zamiennika",IF((L388=0)*AND(K388&lt;&gt;0),"cena dla niewłaściwego PRODUCENTA",IF((K388&lt;&gt;0)*AND(L388&lt;&gt;0)*AND(J388=0),"Uzupełnij pole PRODUCENT dla zamiennika","OK")))))</f>
        <v>0</v>
      </c>
      <c r="U387" s="46"/>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c r="IT387"/>
      <c r="IU387"/>
      <c r="IV387"/>
    </row>
    <row r="388" spans="1:256" ht="15" customHeight="1">
      <c r="A388" s="31">
        <v>384</v>
      </c>
      <c r="B388" s="32" t="s">
        <v>1324</v>
      </c>
      <c r="C388" s="32" t="s">
        <v>1325</v>
      </c>
      <c r="D388" s="33" t="s">
        <v>1322</v>
      </c>
      <c r="E388" s="34" t="s">
        <v>638</v>
      </c>
      <c r="F388" s="48" t="s">
        <v>166</v>
      </c>
      <c r="G388" s="34" t="s">
        <v>639</v>
      </c>
      <c r="H388" s="36" t="s">
        <v>1310</v>
      </c>
      <c r="I388" s="37" t="s">
        <v>753</v>
      </c>
      <c r="J388" s="38"/>
      <c r="K388" s="38"/>
      <c r="L388" s="39">
        <v>0</v>
      </c>
      <c r="M388" s="38"/>
      <c r="N388" s="47" t="s">
        <v>33</v>
      </c>
      <c r="O388" s="41"/>
      <c r="P388" s="42"/>
      <c r="Q388" s="43">
        <f t="shared" si="0"/>
        <v>0</v>
      </c>
      <c r="R388" s="44">
        <f t="shared" si="1"/>
        <v>0</v>
      </c>
      <c r="S388" s="45">
        <f t="shared" si="2"/>
        <v>0</v>
      </c>
      <c r="T388" s="46"/>
      <c r="U388" s="46"/>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c r="IT388"/>
      <c r="IU388"/>
      <c r="IV388"/>
    </row>
    <row r="389" spans="1:256" ht="15" customHeight="1">
      <c r="A389" s="31">
        <v>385</v>
      </c>
      <c r="B389" s="33" t="s">
        <v>1326</v>
      </c>
      <c r="C389" s="32" t="s">
        <v>1327</v>
      </c>
      <c r="D389" s="33" t="s">
        <v>1328</v>
      </c>
      <c r="E389" s="34" t="s">
        <v>638</v>
      </c>
      <c r="F389" s="48" t="s">
        <v>174</v>
      </c>
      <c r="G389" s="34" t="s">
        <v>639</v>
      </c>
      <c r="H389" s="36" t="s">
        <v>1310</v>
      </c>
      <c r="I389" s="37" t="s">
        <v>753</v>
      </c>
      <c r="J389" s="38" t="s">
        <v>213</v>
      </c>
      <c r="K389" s="38" t="s">
        <v>1329</v>
      </c>
      <c r="L389" s="39">
        <v>0</v>
      </c>
      <c r="M389" s="38"/>
      <c r="N389" s="47" t="s">
        <v>30</v>
      </c>
      <c r="O389" s="41">
        <v>2</v>
      </c>
      <c r="P389" s="42">
        <v>2</v>
      </c>
      <c r="Q389" s="43">
        <f t="shared" si="0"/>
        <v>0</v>
      </c>
      <c r="R389" s="44">
        <f t="shared" si="1"/>
        <v>0</v>
      </c>
      <c r="S389" s="45">
        <f t="shared" si="2"/>
        <v>0</v>
      </c>
      <c r="T389" s="46">
        <f>IF((L389&gt;0)*AND(L390&gt;0),"BŁĄD - Wprowadzono dwie wartości",IF((L389=0)*AND(L390=0),"Wprowadź kwotę dla oferowanego materiału",IF((L390&lt;&gt;0)*AND(K390=0),"Uzupełnij pola SYMBOL/PRODUCENT dla zamiennika",IF((L390=0)*AND(K390&lt;&gt;0),"cena dla niewłaściwego PRODUCENTA",IF((K390&lt;&gt;0)*AND(L390&lt;&gt;0)*AND(J390=0),"Uzupełnij pole PRODUCENT dla zamiennika","OK")))))</f>
        <v>0</v>
      </c>
      <c r="U389" s="46"/>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c r="IQ389"/>
      <c r="IR389"/>
      <c r="IS389"/>
      <c r="IT389"/>
      <c r="IU389"/>
      <c r="IV389"/>
    </row>
    <row r="390" spans="1:256" ht="15" customHeight="1">
      <c r="A390" s="31">
        <v>386</v>
      </c>
      <c r="B390" s="32" t="s">
        <v>1330</v>
      </c>
      <c r="C390" s="32" t="s">
        <v>1331</v>
      </c>
      <c r="D390" s="33" t="s">
        <v>1328</v>
      </c>
      <c r="E390" s="34" t="s">
        <v>638</v>
      </c>
      <c r="F390" s="48" t="s">
        <v>174</v>
      </c>
      <c r="G390" s="34" t="s">
        <v>639</v>
      </c>
      <c r="H390" s="36" t="s">
        <v>1310</v>
      </c>
      <c r="I390" s="37" t="s">
        <v>753</v>
      </c>
      <c r="J390" s="38"/>
      <c r="K390" s="38"/>
      <c r="L390" s="39">
        <v>0</v>
      </c>
      <c r="M390" s="38"/>
      <c r="N390" s="47" t="s">
        <v>33</v>
      </c>
      <c r="O390" s="41"/>
      <c r="P390" s="42"/>
      <c r="Q390" s="43">
        <f t="shared" si="0"/>
        <v>0</v>
      </c>
      <c r="R390" s="44">
        <f t="shared" si="1"/>
        <v>0</v>
      </c>
      <c r="S390" s="45">
        <f t="shared" si="2"/>
        <v>0</v>
      </c>
      <c r="T390" s="46"/>
      <c r="U390" s="46"/>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c r="IT390"/>
      <c r="IU390"/>
      <c r="IV390"/>
    </row>
    <row r="391" spans="1:256" ht="15" customHeight="1">
      <c r="A391" s="31">
        <v>387</v>
      </c>
      <c r="B391" s="32" t="s">
        <v>1332</v>
      </c>
      <c r="C391" s="32" t="s">
        <v>1333</v>
      </c>
      <c r="D391" s="33" t="s">
        <v>1334</v>
      </c>
      <c r="E391" s="34" t="s">
        <v>638</v>
      </c>
      <c r="F391" s="48" t="s">
        <v>24</v>
      </c>
      <c r="G391" s="34" t="s">
        <v>639</v>
      </c>
      <c r="H391" s="36" t="s">
        <v>1335</v>
      </c>
      <c r="I391" s="37" t="s">
        <v>55</v>
      </c>
      <c r="J391" s="38" t="s">
        <v>213</v>
      </c>
      <c r="K391" s="38" t="s">
        <v>1336</v>
      </c>
      <c r="L391" s="39">
        <v>0</v>
      </c>
      <c r="M391" s="38"/>
      <c r="N391" s="47" t="s">
        <v>30</v>
      </c>
      <c r="O391" s="41">
        <v>2</v>
      </c>
      <c r="P391" s="42">
        <v>2</v>
      </c>
      <c r="Q391" s="43">
        <f t="shared" si="0"/>
        <v>0</v>
      </c>
      <c r="R391" s="44">
        <f t="shared" si="1"/>
        <v>0</v>
      </c>
      <c r="S391" s="45">
        <f t="shared" si="2"/>
        <v>0</v>
      </c>
      <c r="T391" s="46">
        <f>IF((L391&gt;0)*AND(L392&gt;0),"BŁĄD - Wprowadzono dwie wartości",IF((L391=0)*AND(L392=0),"Wprowadź kwotę dla oferowanego materiału",IF((L392&lt;&gt;0)*AND(K392=0),"Uzupełnij pola SYMBOL/PRODUCENT dla zamiennika",IF((L392=0)*AND(K392&lt;&gt;0),"cena dla niewłaściwego PRODUCENTA",IF((K392&lt;&gt;0)*AND(L392&lt;&gt;0)*AND(J392=0),"Uzupełnij pole PRODUCENT dla zamiennika","OK")))))</f>
        <v>0</v>
      </c>
      <c r="U391" s="46"/>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c r="IT391"/>
      <c r="IU391"/>
      <c r="IV391"/>
    </row>
    <row r="392" spans="1:256" ht="15" customHeight="1">
      <c r="A392" s="31">
        <v>388</v>
      </c>
      <c r="B392" s="33" t="s">
        <v>1337</v>
      </c>
      <c r="C392" s="32" t="s">
        <v>1338</v>
      </c>
      <c r="D392" s="33" t="s">
        <v>1334</v>
      </c>
      <c r="E392" s="34" t="s">
        <v>638</v>
      </c>
      <c r="F392" s="48" t="s">
        <v>24</v>
      </c>
      <c r="G392" s="34" t="s">
        <v>639</v>
      </c>
      <c r="H392" s="36" t="s">
        <v>1335</v>
      </c>
      <c r="I392" s="37" t="s">
        <v>55</v>
      </c>
      <c r="J392" s="38"/>
      <c r="K392" s="38"/>
      <c r="L392" s="39">
        <v>0</v>
      </c>
      <c r="M392" s="38"/>
      <c r="N392" s="47" t="s">
        <v>33</v>
      </c>
      <c r="O392" s="41"/>
      <c r="P392" s="42"/>
      <c r="Q392" s="43">
        <f t="shared" si="0"/>
        <v>0</v>
      </c>
      <c r="R392" s="44">
        <f t="shared" si="1"/>
        <v>0</v>
      </c>
      <c r="S392" s="45">
        <f t="shared" si="2"/>
        <v>0</v>
      </c>
      <c r="T392" s="46"/>
      <c r="U392" s="46"/>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c r="IT392"/>
      <c r="IU392"/>
      <c r="IV392"/>
    </row>
    <row r="393" spans="1:256" ht="15" customHeight="1">
      <c r="A393" s="31">
        <v>389</v>
      </c>
      <c r="B393" s="32" t="s">
        <v>1339</v>
      </c>
      <c r="C393" s="32" t="s">
        <v>1340</v>
      </c>
      <c r="D393" s="33" t="s">
        <v>1341</v>
      </c>
      <c r="E393" s="34" t="s">
        <v>638</v>
      </c>
      <c r="F393" s="48" t="s">
        <v>159</v>
      </c>
      <c r="G393" s="34" t="s">
        <v>639</v>
      </c>
      <c r="H393" s="36" t="s">
        <v>1335</v>
      </c>
      <c r="I393" s="37" t="s">
        <v>1342</v>
      </c>
      <c r="J393" s="38" t="s">
        <v>213</v>
      </c>
      <c r="K393" s="38" t="s">
        <v>1343</v>
      </c>
      <c r="L393" s="39">
        <v>0</v>
      </c>
      <c r="M393" s="38"/>
      <c r="N393" s="47" t="s">
        <v>30</v>
      </c>
      <c r="O393" s="41">
        <v>3</v>
      </c>
      <c r="P393" s="42">
        <v>3</v>
      </c>
      <c r="Q393" s="43">
        <f t="shared" si="0"/>
        <v>0</v>
      </c>
      <c r="R393" s="44">
        <f t="shared" si="1"/>
        <v>0</v>
      </c>
      <c r="S393" s="45">
        <f t="shared" si="2"/>
        <v>0</v>
      </c>
      <c r="T393" s="46">
        <f>IF((L393&gt;0)*AND(L394&gt;0),"BŁĄD - Wprowadzono dwie wartości",IF((L393=0)*AND(L394=0),"Wprowadź kwotę dla oferowanego materiału",IF((L394&lt;&gt;0)*AND(K394=0),"Uzupełnij pola SYMBOL/PRODUCENT dla zamiennika",IF((L394=0)*AND(K394&lt;&gt;0),"cena dla niewłaściwego PRODUCENTA",IF((K394&lt;&gt;0)*AND(L394&lt;&gt;0)*AND(J394=0),"Uzupełnij pole PRODUCENT dla zamiennika","OK")))))</f>
        <v>0</v>
      </c>
      <c r="U393" s="46"/>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c r="IT393"/>
      <c r="IU393"/>
      <c r="IV393"/>
    </row>
    <row r="394" spans="1:256" ht="15" customHeight="1">
      <c r="A394" s="31">
        <v>390</v>
      </c>
      <c r="B394" s="33" t="s">
        <v>1344</v>
      </c>
      <c r="C394" s="32" t="s">
        <v>1345</v>
      </c>
      <c r="D394" s="33" t="s">
        <v>1341</v>
      </c>
      <c r="E394" s="34" t="s">
        <v>638</v>
      </c>
      <c r="F394" s="48" t="s">
        <v>159</v>
      </c>
      <c r="G394" s="34" t="s">
        <v>639</v>
      </c>
      <c r="H394" s="36" t="s">
        <v>1335</v>
      </c>
      <c r="I394" s="37" t="s">
        <v>1342</v>
      </c>
      <c r="J394" s="38"/>
      <c r="K394" s="38"/>
      <c r="L394" s="39">
        <v>0</v>
      </c>
      <c r="M394" s="38"/>
      <c r="N394" s="47" t="s">
        <v>33</v>
      </c>
      <c r="O394" s="41"/>
      <c r="P394" s="42"/>
      <c r="Q394" s="43">
        <f t="shared" si="0"/>
        <v>0</v>
      </c>
      <c r="R394" s="44">
        <f t="shared" si="1"/>
        <v>0</v>
      </c>
      <c r="S394" s="45">
        <f t="shared" si="2"/>
        <v>0</v>
      </c>
      <c r="T394" s="46"/>
      <c r="U394" s="46"/>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c r="IT394"/>
      <c r="IU394"/>
      <c r="IV394"/>
    </row>
    <row r="395" spans="1:256" ht="15" customHeight="1">
      <c r="A395" s="31">
        <v>391</v>
      </c>
      <c r="B395" s="32" t="s">
        <v>1346</v>
      </c>
      <c r="C395" s="32" t="s">
        <v>1347</v>
      </c>
      <c r="D395" s="33" t="s">
        <v>1348</v>
      </c>
      <c r="E395" s="34" t="s">
        <v>638</v>
      </c>
      <c r="F395" s="48" t="s">
        <v>166</v>
      </c>
      <c r="G395" s="34" t="s">
        <v>639</v>
      </c>
      <c r="H395" s="36" t="s">
        <v>1335</v>
      </c>
      <c r="I395" s="37" t="s">
        <v>1342</v>
      </c>
      <c r="J395" s="38" t="s">
        <v>213</v>
      </c>
      <c r="K395" s="38" t="s">
        <v>1349</v>
      </c>
      <c r="L395" s="39">
        <v>0</v>
      </c>
      <c r="M395" s="38"/>
      <c r="N395" s="47" t="s">
        <v>30</v>
      </c>
      <c r="O395" s="41">
        <v>2</v>
      </c>
      <c r="P395" s="42">
        <v>3</v>
      </c>
      <c r="Q395" s="43">
        <f t="shared" si="0"/>
        <v>0</v>
      </c>
      <c r="R395" s="44">
        <f t="shared" si="1"/>
        <v>0</v>
      </c>
      <c r="S395" s="45">
        <f t="shared" si="2"/>
        <v>0</v>
      </c>
      <c r="T395" s="46">
        <f>IF((L395&gt;0)*AND(L396&gt;0),"BŁĄD - Wprowadzono dwie wartości",IF((L395=0)*AND(L396=0),"Wprowadź kwotę dla oferowanego materiału",IF((L396&lt;&gt;0)*AND(K396=0),"Uzupełnij pola SYMBOL/PRODUCENT dla zamiennika",IF((L396=0)*AND(K396&lt;&gt;0),"cena dla niewłaściwego PRODUCENTA",IF((K396&lt;&gt;0)*AND(L396&lt;&gt;0)*AND(J396=0),"Uzupełnij pole PRODUCENT dla zamiennika","OK")))))</f>
        <v>0</v>
      </c>
      <c r="U395" s="46"/>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c r="IQ395"/>
      <c r="IR395"/>
      <c r="IS395"/>
      <c r="IT395"/>
      <c r="IU395"/>
      <c r="IV395"/>
    </row>
    <row r="396" spans="1:256" ht="15" customHeight="1">
      <c r="A396" s="31">
        <v>392</v>
      </c>
      <c r="B396" s="33" t="s">
        <v>1350</v>
      </c>
      <c r="C396" s="32" t="s">
        <v>1351</v>
      </c>
      <c r="D396" s="33" t="s">
        <v>1348</v>
      </c>
      <c r="E396" s="34" t="s">
        <v>638</v>
      </c>
      <c r="F396" s="48" t="s">
        <v>166</v>
      </c>
      <c r="G396" s="34" t="s">
        <v>639</v>
      </c>
      <c r="H396" s="36" t="s">
        <v>1335</v>
      </c>
      <c r="I396" s="37" t="s">
        <v>1342</v>
      </c>
      <c r="J396" s="38"/>
      <c r="K396" s="38"/>
      <c r="L396" s="39">
        <v>0</v>
      </c>
      <c r="M396" s="38"/>
      <c r="N396" s="47" t="s">
        <v>33</v>
      </c>
      <c r="O396" s="41"/>
      <c r="P396" s="42"/>
      <c r="Q396" s="43">
        <f t="shared" si="0"/>
        <v>0</v>
      </c>
      <c r="R396" s="44">
        <f t="shared" si="1"/>
        <v>0</v>
      </c>
      <c r="S396" s="45">
        <f t="shared" si="2"/>
        <v>0</v>
      </c>
      <c r="T396" s="46"/>
      <c r="U396" s="4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c r="IT396"/>
      <c r="IU396"/>
      <c r="IV396"/>
    </row>
    <row r="397" spans="1:256" ht="15" customHeight="1">
      <c r="A397" s="31">
        <v>393</v>
      </c>
      <c r="B397" s="32" t="s">
        <v>1352</v>
      </c>
      <c r="C397" s="32" t="s">
        <v>1353</v>
      </c>
      <c r="D397" s="33" t="s">
        <v>1354</v>
      </c>
      <c r="E397" s="34" t="s">
        <v>638</v>
      </c>
      <c r="F397" s="48" t="s">
        <v>174</v>
      </c>
      <c r="G397" s="34" t="s">
        <v>639</v>
      </c>
      <c r="H397" s="36" t="s">
        <v>1335</v>
      </c>
      <c r="I397" s="37" t="s">
        <v>1342</v>
      </c>
      <c r="J397" s="38" t="s">
        <v>213</v>
      </c>
      <c r="K397" s="38" t="s">
        <v>1355</v>
      </c>
      <c r="L397" s="39">
        <v>0</v>
      </c>
      <c r="M397" s="38"/>
      <c r="N397" s="47" t="s">
        <v>30</v>
      </c>
      <c r="O397" s="41">
        <v>3</v>
      </c>
      <c r="P397" s="42">
        <v>3</v>
      </c>
      <c r="Q397" s="43">
        <f t="shared" si="0"/>
        <v>0</v>
      </c>
      <c r="R397" s="44">
        <f t="shared" si="1"/>
        <v>0</v>
      </c>
      <c r="S397" s="45">
        <f t="shared" si="2"/>
        <v>0</v>
      </c>
      <c r="T397" s="46">
        <f>IF((L397&gt;0)*AND(L398&gt;0),"BŁĄD - Wprowadzono dwie wartości",IF((L397=0)*AND(L398=0),"Wprowadź kwotę dla oferowanego materiału",IF((L398&lt;&gt;0)*AND(K398=0),"Uzupełnij pola SYMBOL/PRODUCENT dla zamiennika",IF((L398=0)*AND(K398&lt;&gt;0),"cena dla niewłaściwego PRODUCENTA",IF((K398&lt;&gt;0)*AND(L398&lt;&gt;0)*AND(J398=0),"Uzupełnij pole PRODUCENT dla zamiennika","OK")))))</f>
        <v>0</v>
      </c>
      <c r="U397" s="46"/>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c r="IQ397"/>
      <c r="IR397"/>
      <c r="IS397"/>
      <c r="IT397"/>
      <c r="IU397"/>
      <c r="IV397"/>
    </row>
    <row r="398" spans="1:256" ht="15" customHeight="1">
      <c r="A398" s="31">
        <v>394</v>
      </c>
      <c r="B398" s="33" t="s">
        <v>1356</v>
      </c>
      <c r="C398" s="32" t="s">
        <v>1357</v>
      </c>
      <c r="D398" s="33" t="s">
        <v>1354</v>
      </c>
      <c r="E398" s="34" t="s">
        <v>638</v>
      </c>
      <c r="F398" s="48" t="s">
        <v>174</v>
      </c>
      <c r="G398" s="34" t="s">
        <v>639</v>
      </c>
      <c r="H398" s="36" t="s">
        <v>1335</v>
      </c>
      <c r="I398" s="37" t="s">
        <v>1342</v>
      </c>
      <c r="J398" s="38"/>
      <c r="K398" s="38"/>
      <c r="L398" s="39">
        <v>0</v>
      </c>
      <c r="M398" s="38"/>
      <c r="N398" s="47" t="s">
        <v>33</v>
      </c>
      <c r="O398" s="41"/>
      <c r="P398" s="42"/>
      <c r="Q398" s="43">
        <f t="shared" si="0"/>
        <v>0</v>
      </c>
      <c r="R398" s="44">
        <f t="shared" si="1"/>
        <v>0</v>
      </c>
      <c r="S398" s="45">
        <f t="shared" si="2"/>
        <v>0</v>
      </c>
      <c r="T398" s="46"/>
      <c r="U398" s="46"/>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c r="IQ398"/>
      <c r="IR398"/>
      <c r="IS398"/>
      <c r="IT398"/>
      <c r="IU398"/>
      <c r="IV398"/>
    </row>
    <row r="399" spans="1:256" ht="15" customHeight="1">
      <c r="A399" s="31">
        <v>395</v>
      </c>
      <c r="B399" s="32" t="s">
        <v>1358</v>
      </c>
      <c r="C399" s="32" t="s">
        <v>1359</v>
      </c>
      <c r="D399" s="32" t="s">
        <v>1359</v>
      </c>
      <c r="E399" s="34" t="s">
        <v>638</v>
      </c>
      <c r="F399" s="48" t="s">
        <v>159</v>
      </c>
      <c r="G399" s="34" t="s">
        <v>639</v>
      </c>
      <c r="H399" s="36" t="s">
        <v>1360</v>
      </c>
      <c r="I399" s="37" t="s">
        <v>1361</v>
      </c>
      <c r="J399" s="38" t="s">
        <v>213</v>
      </c>
      <c r="K399" s="38" t="s">
        <v>1362</v>
      </c>
      <c r="L399" s="39">
        <v>0</v>
      </c>
      <c r="M399" s="38"/>
      <c r="N399" s="47" t="s">
        <v>30</v>
      </c>
      <c r="O399" s="41">
        <v>1</v>
      </c>
      <c r="P399" s="42">
        <v>3</v>
      </c>
      <c r="Q399" s="43">
        <f t="shared" si="0"/>
        <v>0</v>
      </c>
      <c r="R399" s="44">
        <f t="shared" si="1"/>
        <v>0</v>
      </c>
      <c r="S399" s="45">
        <f t="shared" si="2"/>
        <v>0</v>
      </c>
      <c r="T399" s="46">
        <f>IF((L399&gt;0)*AND(L400&gt;0),"BŁĄD - Wprowadzono dwie wartości",IF((L399=0)*AND(L400=0),"Wprowadź kwotę dla oferowanego materiału",IF((L400&lt;&gt;0)*AND(K400=0),"Uzupełnij pola SYMBOL/PRODUCENT dla zamiennika",IF((L400=0)*AND(K400&lt;&gt;0),"cena dla niewłaściwego PRODUCENTA",IF((K400&lt;&gt;0)*AND(L400&lt;&gt;0)*AND(J400=0),"Uzupełnij pole PRODUCENT dla zamiennika","OK")))))</f>
        <v>0</v>
      </c>
      <c r="U399" s="46"/>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c r="IQ399"/>
      <c r="IR399"/>
      <c r="IS399"/>
      <c r="IT399"/>
      <c r="IU399"/>
      <c r="IV399"/>
    </row>
    <row r="400" spans="1:256" ht="15" customHeight="1">
      <c r="A400" s="31">
        <v>396</v>
      </c>
      <c r="B400" s="32" t="s">
        <v>1363</v>
      </c>
      <c r="C400" s="32" t="s">
        <v>1364</v>
      </c>
      <c r="D400" s="32" t="s">
        <v>1359</v>
      </c>
      <c r="E400" s="34" t="s">
        <v>638</v>
      </c>
      <c r="F400" s="48" t="s">
        <v>159</v>
      </c>
      <c r="G400" s="34" t="s">
        <v>639</v>
      </c>
      <c r="H400" s="36" t="s">
        <v>1360</v>
      </c>
      <c r="I400" s="37" t="s">
        <v>1361</v>
      </c>
      <c r="J400" s="38"/>
      <c r="K400" s="38"/>
      <c r="L400" s="39">
        <v>0</v>
      </c>
      <c r="M400" s="38"/>
      <c r="N400" s="47" t="s">
        <v>33</v>
      </c>
      <c r="O400" s="41"/>
      <c r="P400" s="42"/>
      <c r="Q400" s="43">
        <f t="shared" si="0"/>
        <v>0</v>
      </c>
      <c r="R400" s="44">
        <f t="shared" si="1"/>
        <v>0</v>
      </c>
      <c r="S400" s="45">
        <f t="shared" si="2"/>
        <v>0</v>
      </c>
      <c r="T400" s="46"/>
      <c r="U400" s="46"/>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c r="IQ400"/>
      <c r="IR400"/>
      <c r="IS400"/>
      <c r="IT400"/>
      <c r="IU400"/>
      <c r="IV400"/>
    </row>
    <row r="401" spans="1:256" ht="15" customHeight="1">
      <c r="A401" s="31">
        <v>397</v>
      </c>
      <c r="B401" s="32" t="s">
        <v>1365</v>
      </c>
      <c r="C401" s="32" t="s">
        <v>1366</v>
      </c>
      <c r="D401" s="32" t="s">
        <v>1366</v>
      </c>
      <c r="E401" s="34" t="s">
        <v>638</v>
      </c>
      <c r="F401" s="48" t="s">
        <v>24</v>
      </c>
      <c r="G401" s="34" t="s">
        <v>639</v>
      </c>
      <c r="H401" s="36" t="s">
        <v>1360</v>
      </c>
      <c r="I401" s="37" t="s">
        <v>463</v>
      </c>
      <c r="J401" s="38" t="s">
        <v>213</v>
      </c>
      <c r="K401" s="38" t="s">
        <v>1367</v>
      </c>
      <c r="L401" s="39">
        <v>0</v>
      </c>
      <c r="M401" s="38"/>
      <c r="N401" s="47" t="s">
        <v>30</v>
      </c>
      <c r="O401" s="41">
        <v>15</v>
      </c>
      <c r="P401" s="42">
        <v>2</v>
      </c>
      <c r="Q401" s="43">
        <f t="shared" si="0"/>
        <v>0</v>
      </c>
      <c r="R401" s="44">
        <f t="shared" si="1"/>
        <v>0</v>
      </c>
      <c r="S401" s="45">
        <f t="shared" si="2"/>
        <v>0</v>
      </c>
      <c r="T401" s="46">
        <f>IF((L401&gt;0)*AND(L402&gt;0),"BŁĄD - Wprowadzono dwie wartości",IF((L401=0)*AND(L402=0),"Wprowadź kwotę dla oferowanego materiału",IF((L402&lt;&gt;0)*AND(K402=0),"Uzupełnij pola SYMBOL/PRODUCENT dla zamiennika",IF((L402=0)*AND(K402&lt;&gt;0),"cena dla niewłaściwego PRODUCENTA",IF((K402&lt;&gt;0)*AND(L402&lt;&gt;0)*AND(J402=0),"Uzupełnij pole PRODUCENT dla zamiennika","OK")))))</f>
        <v>0</v>
      </c>
      <c r="U401" s="46"/>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c r="IQ401"/>
      <c r="IR401"/>
      <c r="IS401"/>
      <c r="IT401"/>
      <c r="IU401"/>
      <c r="IV401"/>
    </row>
    <row r="402" spans="1:256" ht="15" customHeight="1">
      <c r="A402" s="31">
        <v>398</v>
      </c>
      <c r="B402" s="32" t="s">
        <v>1368</v>
      </c>
      <c r="C402" s="32" t="s">
        <v>1369</v>
      </c>
      <c r="D402" s="32" t="s">
        <v>1366</v>
      </c>
      <c r="E402" s="34" t="s">
        <v>638</v>
      </c>
      <c r="F402" s="48" t="s">
        <v>24</v>
      </c>
      <c r="G402" s="34" t="s">
        <v>639</v>
      </c>
      <c r="H402" s="36" t="s">
        <v>1360</v>
      </c>
      <c r="I402" s="37" t="s">
        <v>463</v>
      </c>
      <c r="J402" s="38"/>
      <c r="K402" s="38"/>
      <c r="L402" s="39">
        <v>0</v>
      </c>
      <c r="M402" s="38"/>
      <c r="N402" s="47" t="s">
        <v>33</v>
      </c>
      <c r="O402" s="41"/>
      <c r="P402" s="42"/>
      <c r="Q402" s="43">
        <f t="shared" si="0"/>
        <v>0</v>
      </c>
      <c r="R402" s="44">
        <f t="shared" si="1"/>
        <v>0</v>
      </c>
      <c r="S402" s="45">
        <f t="shared" si="2"/>
        <v>0</v>
      </c>
      <c r="T402" s="46"/>
      <c r="U402" s="46"/>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c r="IQ402"/>
      <c r="IR402"/>
      <c r="IS402"/>
      <c r="IT402"/>
      <c r="IU402"/>
      <c r="IV402"/>
    </row>
    <row r="403" spans="1:256" ht="15" customHeight="1">
      <c r="A403" s="31">
        <v>399</v>
      </c>
      <c r="B403" s="32" t="s">
        <v>1370</v>
      </c>
      <c r="C403" s="32" t="s">
        <v>1371</v>
      </c>
      <c r="D403" s="32" t="s">
        <v>1371</v>
      </c>
      <c r="E403" s="34" t="s">
        <v>638</v>
      </c>
      <c r="F403" s="48" t="s">
        <v>166</v>
      </c>
      <c r="G403" s="34" t="s">
        <v>639</v>
      </c>
      <c r="H403" s="36" t="s">
        <v>1360</v>
      </c>
      <c r="I403" s="37" t="s">
        <v>1361</v>
      </c>
      <c r="J403" s="38" t="s">
        <v>213</v>
      </c>
      <c r="K403" s="38" t="s">
        <v>1372</v>
      </c>
      <c r="L403" s="39">
        <v>0</v>
      </c>
      <c r="M403" s="38"/>
      <c r="N403" s="47" t="s">
        <v>30</v>
      </c>
      <c r="O403" s="41">
        <v>3</v>
      </c>
      <c r="P403" s="42">
        <v>2</v>
      </c>
      <c r="Q403" s="43">
        <f t="shared" si="0"/>
        <v>0</v>
      </c>
      <c r="R403" s="44">
        <f t="shared" si="1"/>
        <v>0</v>
      </c>
      <c r="S403" s="45">
        <f t="shared" si="2"/>
        <v>0</v>
      </c>
      <c r="T403" s="46">
        <f>IF((L403&gt;0)*AND(L404&gt;0),"BŁĄD - Wprowadzono dwie wartości",IF((L403=0)*AND(L404=0),"Wprowadź kwotę dla oferowanego materiału",IF((L404&lt;&gt;0)*AND(K404=0),"Uzupełnij pola SYMBOL/PRODUCENT dla zamiennika",IF((L404=0)*AND(K404&lt;&gt;0),"cena dla niewłaściwego PRODUCENTA",IF((K404&lt;&gt;0)*AND(L404&lt;&gt;0)*AND(J404=0),"Uzupełnij pole PRODUCENT dla zamiennika","OK")))))</f>
        <v>0</v>
      </c>
      <c r="U403" s="46"/>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c r="IT403"/>
      <c r="IU403"/>
      <c r="IV403"/>
    </row>
    <row r="404" spans="1:256" ht="15" customHeight="1">
      <c r="A404" s="31">
        <v>400</v>
      </c>
      <c r="B404" s="32" t="s">
        <v>1373</v>
      </c>
      <c r="C404" s="32" t="s">
        <v>1374</v>
      </c>
      <c r="D404" s="32" t="s">
        <v>1371</v>
      </c>
      <c r="E404" s="34" t="s">
        <v>638</v>
      </c>
      <c r="F404" s="48" t="s">
        <v>166</v>
      </c>
      <c r="G404" s="34" t="s">
        <v>639</v>
      </c>
      <c r="H404" s="36" t="s">
        <v>1360</v>
      </c>
      <c r="I404" s="37" t="s">
        <v>1361</v>
      </c>
      <c r="J404" s="38"/>
      <c r="K404" s="38"/>
      <c r="L404" s="39">
        <v>0</v>
      </c>
      <c r="M404" s="38"/>
      <c r="N404" s="47" t="s">
        <v>33</v>
      </c>
      <c r="O404" s="41"/>
      <c r="P404" s="42"/>
      <c r="Q404" s="43">
        <f t="shared" si="0"/>
        <v>0</v>
      </c>
      <c r="R404" s="44">
        <f t="shared" si="1"/>
        <v>0</v>
      </c>
      <c r="S404" s="45">
        <f t="shared" si="2"/>
        <v>0</v>
      </c>
      <c r="T404" s="46"/>
      <c r="U404" s="46"/>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c r="IQ404"/>
      <c r="IR404"/>
      <c r="IS404"/>
      <c r="IT404"/>
      <c r="IU404"/>
      <c r="IV404"/>
    </row>
    <row r="405" spans="1:256" ht="15" customHeight="1">
      <c r="A405" s="31">
        <v>401</v>
      </c>
      <c r="B405" s="32" t="s">
        <v>1375</v>
      </c>
      <c r="C405" s="32" t="s">
        <v>1376</v>
      </c>
      <c r="D405" s="32" t="s">
        <v>1376</v>
      </c>
      <c r="E405" s="34" t="s">
        <v>638</v>
      </c>
      <c r="F405" s="48" t="s">
        <v>174</v>
      </c>
      <c r="G405" s="34" t="s">
        <v>639</v>
      </c>
      <c r="H405" s="36" t="s">
        <v>1360</v>
      </c>
      <c r="I405" s="37" t="s">
        <v>1361</v>
      </c>
      <c r="J405" s="38" t="s">
        <v>213</v>
      </c>
      <c r="K405" s="38" t="s">
        <v>1377</v>
      </c>
      <c r="L405" s="39">
        <v>0</v>
      </c>
      <c r="M405" s="38"/>
      <c r="N405" s="47" t="s">
        <v>30</v>
      </c>
      <c r="O405" s="41">
        <v>4</v>
      </c>
      <c r="P405" s="42">
        <v>2</v>
      </c>
      <c r="Q405" s="43">
        <f t="shared" si="0"/>
        <v>0</v>
      </c>
      <c r="R405" s="44">
        <f t="shared" si="1"/>
        <v>0</v>
      </c>
      <c r="S405" s="45">
        <f t="shared" si="2"/>
        <v>0</v>
      </c>
      <c r="T405" s="46">
        <f>IF((L405&gt;0)*AND(L406&gt;0),"BŁĄD - Wprowadzono dwie wartości",IF((L405=0)*AND(L406=0),"Wprowadź kwotę dla oferowanego materiału",IF((L406&lt;&gt;0)*AND(K406=0),"Uzupełnij pola SYMBOL/PRODUCENT dla zamiennika",IF((L406=0)*AND(K406&lt;&gt;0),"cena dla niewłaściwego PRODUCENTA",IF((K406&lt;&gt;0)*AND(L406&lt;&gt;0)*AND(J406=0),"Uzupełnij pole PRODUCENT dla zamiennika","OK")))))</f>
        <v>0</v>
      </c>
      <c r="U405" s="46"/>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c r="IT405"/>
      <c r="IU405"/>
      <c r="IV405"/>
    </row>
    <row r="406" spans="1:256" ht="15" customHeight="1">
      <c r="A406" s="31">
        <v>402</v>
      </c>
      <c r="B406" s="32" t="s">
        <v>1378</v>
      </c>
      <c r="C406" s="32" t="s">
        <v>1379</v>
      </c>
      <c r="D406" s="32" t="s">
        <v>1376</v>
      </c>
      <c r="E406" s="34" t="s">
        <v>638</v>
      </c>
      <c r="F406" s="48" t="s">
        <v>174</v>
      </c>
      <c r="G406" s="34" t="s">
        <v>639</v>
      </c>
      <c r="H406" s="36" t="s">
        <v>1360</v>
      </c>
      <c r="I406" s="37" t="s">
        <v>1361</v>
      </c>
      <c r="J406" s="38"/>
      <c r="K406" s="38"/>
      <c r="L406" s="39">
        <v>0</v>
      </c>
      <c r="M406" s="38"/>
      <c r="N406" s="47" t="s">
        <v>33</v>
      </c>
      <c r="O406" s="41"/>
      <c r="P406" s="42"/>
      <c r="Q406" s="43">
        <f t="shared" si="0"/>
        <v>0</v>
      </c>
      <c r="R406" s="44">
        <f t="shared" si="1"/>
        <v>0</v>
      </c>
      <c r="S406" s="45">
        <f t="shared" si="2"/>
        <v>0</v>
      </c>
      <c r="T406" s="46"/>
      <c r="U406" s="4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c r="IQ406"/>
      <c r="IR406"/>
      <c r="IS406"/>
      <c r="IT406"/>
      <c r="IU406"/>
      <c r="IV406"/>
    </row>
    <row r="407" spans="1:256" ht="15" customHeight="1">
      <c r="A407" s="31">
        <v>403</v>
      </c>
      <c r="B407" s="32" t="s">
        <v>1380</v>
      </c>
      <c r="C407" s="32" t="s">
        <v>1381</v>
      </c>
      <c r="D407" s="32" t="s">
        <v>1382</v>
      </c>
      <c r="E407" s="34" t="s">
        <v>638</v>
      </c>
      <c r="F407" s="48" t="s">
        <v>24</v>
      </c>
      <c r="G407" s="34" t="s">
        <v>639</v>
      </c>
      <c r="H407" s="36" t="s">
        <v>1383</v>
      </c>
      <c r="I407" s="37" t="s">
        <v>681</v>
      </c>
      <c r="J407" s="38" t="s">
        <v>213</v>
      </c>
      <c r="K407" s="38" t="s">
        <v>1384</v>
      </c>
      <c r="L407" s="39">
        <v>0</v>
      </c>
      <c r="M407" s="38"/>
      <c r="N407" s="47" t="s">
        <v>30</v>
      </c>
      <c r="O407" s="41">
        <v>4</v>
      </c>
      <c r="P407" s="42">
        <v>1</v>
      </c>
      <c r="Q407" s="43">
        <f t="shared" si="0"/>
        <v>0</v>
      </c>
      <c r="R407" s="44">
        <f t="shared" si="1"/>
        <v>0</v>
      </c>
      <c r="S407" s="45">
        <f t="shared" si="2"/>
        <v>0</v>
      </c>
      <c r="T407" s="46">
        <f>IF((L407&gt;0)*AND(L408&gt;0),"BŁĄD - Wprowadzono dwie wartości",IF((L407=0)*AND(L408=0),"Wprowadź kwotę dla oferowanego materiału",IF((L408&lt;&gt;0)*AND(K408=0),"Uzupełnij pola SYMBOL/PRODUCENT dla zamiennika",IF((L408=0)*AND(K408&lt;&gt;0),"cena dla niewłaściwego PRODUCENTA",IF((K408&lt;&gt;0)*AND(L408&lt;&gt;0)*AND(J408=0),"Uzupełnij pole PRODUCENT dla zamiennika","OK")))))</f>
        <v>0</v>
      </c>
      <c r="U407" s="46"/>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c r="IT407"/>
      <c r="IU407"/>
      <c r="IV407"/>
    </row>
    <row r="408" spans="1:256" ht="15" customHeight="1">
      <c r="A408" s="31">
        <v>404</v>
      </c>
      <c r="B408" s="32" t="s">
        <v>1385</v>
      </c>
      <c r="C408" s="32" t="s">
        <v>1386</v>
      </c>
      <c r="D408" s="32" t="s">
        <v>1382</v>
      </c>
      <c r="E408" s="34" t="s">
        <v>638</v>
      </c>
      <c r="F408" s="48" t="s">
        <v>24</v>
      </c>
      <c r="G408" s="34" t="s">
        <v>639</v>
      </c>
      <c r="H408" s="36" t="s">
        <v>1383</v>
      </c>
      <c r="I408" s="37" t="s">
        <v>681</v>
      </c>
      <c r="J408" s="38"/>
      <c r="K408" s="38"/>
      <c r="L408" s="39">
        <v>0</v>
      </c>
      <c r="M408" s="38"/>
      <c r="N408" s="47" t="s">
        <v>33</v>
      </c>
      <c r="O408" s="41"/>
      <c r="P408" s="42"/>
      <c r="Q408" s="43">
        <f t="shared" si="0"/>
        <v>0</v>
      </c>
      <c r="R408" s="44">
        <f t="shared" si="1"/>
        <v>0</v>
      </c>
      <c r="S408" s="45">
        <f t="shared" si="2"/>
        <v>0</v>
      </c>
      <c r="T408" s="46"/>
      <c r="U408" s="46"/>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c r="IT408"/>
      <c r="IU408"/>
      <c r="IV408"/>
    </row>
    <row r="409" spans="1:256" ht="15" customHeight="1">
      <c r="A409" s="31">
        <v>405</v>
      </c>
      <c r="B409" s="32" t="s">
        <v>1387</v>
      </c>
      <c r="C409" s="32" t="s">
        <v>1388</v>
      </c>
      <c r="D409" s="33" t="s">
        <v>1389</v>
      </c>
      <c r="E409" s="34" t="s">
        <v>638</v>
      </c>
      <c r="F409" s="48" t="s">
        <v>24</v>
      </c>
      <c r="G409" s="34" t="s">
        <v>639</v>
      </c>
      <c r="H409" s="36" t="s">
        <v>1390</v>
      </c>
      <c r="I409" s="37" t="s">
        <v>681</v>
      </c>
      <c r="J409" s="38" t="s">
        <v>213</v>
      </c>
      <c r="K409" s="38" t="s">
        <v>1391</v>
      </c>
      <c r="L409" s="39">
        <v>0</v>
      </c>
      <c r="M409" s="38"/>
      <c r="N409" s="47" t="s">
        <v>30</v>
      </c>
      <c r="O409" s="41">
        <v>4</v>
      </c>
      <c r="P409" s="42">
        <v>2</v>
      </c>
      <c r="Q409" s="43">
        <f t="shared" si="0"/>
        <v>0</v>
      </c>
      <c r="R409" s="44">
        <f t="shared" si="1"/>
        <v>0</v>
      </c>
      <c r="S409" s="45">
        <f t="shared" si="2"/>
        <v>0</v>
      </c>
      <c r="T409" s="46">
        <f>IF((L409&gt;0)*AND(L410&gt;0),"BŁĄD - Wprowadzono dwie wartości",IF((L409=0)*AND(L410=0),"Wprowadź kwotę dla oferowanego materiału",IF((L410&lt;&gt;0)*AND(K410=0),"Uzupełnij pola SYMBOL/PRODUCENT dla zamiennika",IF((L410=0)*AND(K410&lt;&gt;0),"cena dla niewłaściwego PRODUCENTA",IF((K410&lt;&gt;0)*AND(L410&lt;&gt;0)*AND(J410=0),"Uzupełnij pole PRODUCENT dla zamiennika","OK")))))</f>
        <v>0</v>
      </c>
      <c r="U409" s="46"/>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c r="IT409"/>
      <c r="IU409"/>
      <c r="IV409"/>
    </row>
    <row r="410" spans="1:256" ht="15" customHeight="1">
      <c r="A410" s="31">
        <v>406</v>
      </c>
      <c r="B410" s="33" t="s">
        <v>1392</v>
      </c>
      <c r="C410" s="32" t="s">
        <v>1393</v>
      </c>
      <c r="D410" s="33" t="s">
        <v>1389</v>
      </c>
      <c r="E410" s="34" t="s">
        <v>638</v>
      </c>
      <c r="F410" s="48" t="s">
        <v>24</v>
      </c>
      <c r="G410" s="34" t="s">
        <v>639</v>
      </c>
      <c r="H410" s="36" t="s">
        <v>1390</v>
      </c>
      <c r="I410" s="37" t="s">
        <v>681</v>
      </c>
      <c r="J410" s="38"/>
      <c r="K410" s="38"/>
      <c r="L410" s="39">
        <v>0</v>
      </c>
      <c r="M410" s="38"/>
      <c r="N410" s="47" t="s">
        <v>33</v>
      </c>
      <c r="O410" s="41"/>
      <c r="P410" s="42"/>
      <c r="Q410" s="43">
        <f t="shared" si="0"/>
        <v>0</v>
      </c>
      <c r="R410" s="44">
        <f t="shared" si="1"/>
        <v>0</v>
      </c>
      <c r="S410" s="45">
        <f t="shared" si="2"/>
        <v>0</v>
      </c>
      <c r="T410" s="46"/>
      <c r="U410" s="46"/>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c r="IQ410"/>
      <c r="IR410"/>
      <c r="IS410"/>
      <c r="IT410"/>
      <c r="IU410"/>
      <c r="IV410"/>
    </row>
    <row r="411" spans="1:256" ht="15" customHeight="1">
      <c r="A411" s="31">
        <v>407</v>
      </c>
      <c r="B411" s="32" t="s">
        <v>1394</v>
      </c>
      <c r="C411" s="32" t="s">
        <v>1395</v>
      </c>
      <c r="D411" s="32" t="s">
        <v>1396</v>
      </c>
      <c r="E411" s="34" t="s">
        <v>638</v>
      </c>
      <c r="F411" s="48" t="s">
        <v>24</v>
      </c>
      <c r="G411" s="34" t="s">
        <v>639</v>
      </c>
      <c r="H411" s="36" t="s">
        <v>1397</v>
      </c>
      <c r="I411" s="37" t="s">
        <v>873</v>
      </c>
      <c r="J411" s="38" t="s">
        <v>213</v>
      </c>
      <c r="K411" s="38" t="s">
        <v>1398</v>
      </c>
      <c r="L411" s="39">
        <v>0</v>
      </c>
      <c r="M411" s="38"/>
      <c r="N411" s="47" t="s">
        <v>30</v>
      </c>
      <c r="O411" s="41">
        <v>4</v>
      </c>
      <c r="P411" s="42">
        <v>2</v>
      </c>
      <c r="Q411" s="43">
        <f t="shared" si="0"/>
        <v>0</v>
      </c>
      <c r="R411" s="44">
        <f t="shared" si="1"/>
        <v>0</v>
      </c>
      <c r="S411" s="45">
        <f t="shared" si="2"/>
        <v>0</v>
      </c>
      <c r="T411" s="46">
        <f>IF((L411&gt;0)*AND(L412&gt;0),"BŁĄD - Wprowadzono dwie wartości",IF((L411=0)*AND(L412=0),"Wprowadź kwotę dla oferowanego materiału",IF((L412&lt;&gt;0)*AND(K412=0),"Uzupełnij pola SYMBOL/PRODUCENT dla zamiennika",IF((L412=0)*AND(K412&lt;&gt;0),"cena dla niewłaściwego PRODUCENTA",IF((K412&lt;&gt;0)*AND(L412&lt;&gt;0)*AND(J412=0),"Uzupełnij pole PRODUCENT dla zamiennika","OK")))))</f>
        <v>0</v>
      </c>
      <c r="U411" s="46"/>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c r="IQ411"/>
      <c r="IR411"/>
      <c r="IS411"/>
      <c r="IT411"/>
      <c r="IU411"/>
      <c r="IV411"/>
    </row>
    <row r="412" spans="1:256" ht="15" customHeight="1">
      <c r="A412" s="31">
        <v>408</v>
      </c>
      <c r="B412" s="32" t="s">
        <v>1399</v>
      </c>
      <c r="C412" s="32" t="s">
        <v>1400</v>
      </c>
      <c r="D412" s="32" t="s">
        <v>1396</v>
      </c>
      <c r="E412" s="34" t="s">
        <v>638</v>
      </c>
      <c r="F412" s="48" t="s">
        <v>24</v>
      </c>
      <c r="G412" s="34" t="s">
        <v>639</v>
      </c>
      <c r="H412" s="36" t="s">
        <v>1397</v>
      </c>
      <c r="I412" s="37" t="s">
        <v>873</v>
      </c>
      <c r="J412" s="38"/>
      <c r="K412" s="38"/>
      <c r="L412" s="39">
        <v>0</v>
      </c>
      <c r="M412" s="38"/>
      <c r="N412" s="47" t="s">
        <v>33</v>
      </c>
      <c r="O412" s="41"/>
      <c r="P412" s="42"/>
      <c r="Q412" s="43">
        <f t="shared" si="0"/>
        <v>0</v>
      </c>
      <c r="R412" s="44">
        <f t="shared" si="1"/>
        <v>0</v>
      </c>
      <c r="S412" s="45">
        <f t="shared" si="2"/>
        <v>0</v>
      </c>
      <c r="T412" s="46"/>
      <c r="U412" s="46"/>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c r="IQ412"/>
      <c r="IR412"/>
      <c r="IS412"/>
      <c r="IT412"/>
      <c r="IU412"/>
      <c r="IV412"/>
    </row>
    <row r="413" spans="1:256" ht="15" customHeight="1">
      <c r="A413" s="31">
        <v>409</v>
      </c>
      <c r="B413" s="33" t="s">
        <v>1401</v>
      </c>
      <c r="C413" s="32" t="s">
        <v>1402</v>
      </c>
      <c r="D413" s="32" t="s">
        <v>1403</v>
      </c>
      <c r="E413" s="34" t="s">
        <v>638</v>
      </c>
      <c r="F413" s="48" t="s">
        <v>24</v>
      </c>
      <c r="G413" s="34" t="s">
        <v>639</v>
      </c>
      <c r="H413" s="53" t="s">
        <v>1404</v>
      </c>
      <c r="I413" s="51">
        <v>5000</v>
      </c>
      <c r="J413" s="38" t="s">
        <v>213</v>
      </c>
      <c r="K413" s="52" t="s">
        <v>1405</v>
      </c>
      <c r="L413" s="39">
        <v>0</v>
      </c>
      <c r="M413" s="38"/>
      <c r="N413" s="47" t="s">
        <v>30</v>
      </c>
      <c r="O413" s="41">
        <v>4</v>
      </c>
      <c r="P413" s="42">
        <v>2</v>
      </c>
      <c r="Q413" s="43">
        <f t="shared" si="0"/>
        <v>0</v>
      </c>
      <c r="R413" s="44">
        <f t="shared" si="1"/>
        <v>0</v>
      </c>
      <c r="S413" s="45">
        <f t="shared" si="2"/>
        <v>0</v>
      </c>
      <c r="T413" s="46">
        <f>IF((L413&gt;0)*AND(L414&gt;0),"BŁĄD - Wprowadzono dwie wartości",IF((L413=0)*AND(L414=0),"Wprowadź kwotę dla oferowanego materiału",IF((L414&lt;&gt;0)*AND(K414=0),"Uzupełnij pola SYMBOL/PRODUCENT dla zamiennika",IF((L414=0)*AND(K414&lt;&gt;0),"cena dla niewłaściwego PRODUCENTA",IF((K414&lt;&gt;0)*AND(L414&lt;&gt;0)*AND(J414=0),"Uzupełnij pole PRODUCENT dla zamiennika","OK")))))</f>
        <v>0</v>
      </c>
      <c r="U413" s="46"/>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c r="IQ413"/>
      <c r="IR413"/>
      <c r="IS413"/>
      <c r="IT413"/>
      <c r="IU413"/>
      <c r="IV413"/>
    </row>
    <row r="414" spans="1:256" ht="15" customHeight="1">
      <c r="A414" s="31">
        <v>410</v>
      </c>
      <c r="B414" s="33" t="s">
        <v>1406</v>
      </c>
      <c r="C414" s="32" t="s">
        <v>1407</v>
      </c>
      <c r="D414" s="32" t="s">
        <v>1408</v>
      </c>
      <c r="E414" s="34" t="s">
        <v>638</v>
      </c>
      <c r="F414" s="48" t="s">
        <v>24</v>
      </c>
      <c r="G414" s="34" t="s">
        <v>639</v>
      </c>
      <c r="H414" s="53" t="s">
        <v>1404</v>
      </c>
      <c r="I414" s="51">
        <v>5000</v>
      </c>
      <c r="J414" s="52"/>
      <c r="K414" s="52"/>
      <c r="L414" s="39">
        <v>0</v>
      </c>
      <c r="M414" s="38"/>
      <c r="N414" s="47" t="s">
        <v>33</v>
      </c>
      <c r="O414" s="41"/>
      <c r="P414" s="42"/>
      <c r="Q414" s="43">
        <f t="shared" si="0"/>
        <v>0</v>
      </c>
      <c r="R414" s="44">
        <f t="shared" si="1"/>
        <v>0</v>
      </c>
      <c r="S414" s="45">
        <f t="shared" si="2"/>
        <v>0</v>
      </c>
      <c r="T414" s="46"/>
      <c r="U414" s="46"/>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c r="IT414"/>
      <c r="IU414"/>
      <c r="IV414"/>
    </row>
    <row r="415" spans="1:256" ht="15" customHeight="1">
      <c r="A415" s="31">
        <v>411</v>
      </c>
      <c r="B415" s="33" t="s">
        <v>1409</v>
      </c>
      <c r="C415" s="32" t="s">
        <v>1410</v>
      </c>
      <c r="D415" s="32" t="s">
        <v>1411</v>
      </c>
      <c r="E415" s="34" t="s">
        <v>638</v>
      </c>
      <c r="F415" s="48" t="s">
        <v>24</v>
      </c>
      <c r="G415" s="34" t="s">
        <v>639</v>
      </c>
      <c r="H415" s="53" t="s">
        <v>1412</v>
      </c>
      <c r="I415" s="51">
        <v>10000</v>
      </c>
      <c r="J415" s="38" t="s">
        <v>213</v>
      </c>
      <c r="K415" s="52" t="s">
        <v>1413</v>
      </c>
      <c r="L415" s="39">
        <v>0</v>
      </c>
      <c r="M415" s="38"/>
      <c r="N415" s="47" t="s">
        <v>30</v>
      </c>
      <c r="O415" s="41">
        <v>8</v>
      </c>
      <c r="P415" s="42">
        <v>1</v>
      </c>
      <c r="Q415" s="43">
        <f t="shared" si="0"/>
        <v>0</v>
      </c>
      <c r="R415" s="44">
        <f t="shared" si="1"/>
        <v>0</v>
      </c>
      <c r="S415" s="45">
        <f t="shared" si="2"/>
        <v>0</v>
      </c>
      <c r="T415" s="46">
        <f>IF((L415&gt;0)*AND(L416&gt;0),"BŁĄD - Wprowadzono dwie wartości",IF((L415=0)*AND(L416=0),"Wprowadź kwotę dla oferowanego materiału",IF((L416&lt;&gt;0)*AND(K416=0),"Uzupełnij pola SYMBOL/PRODUCENT dla zamiennika",IF((L416=0)*AND(K416&lt;&gt;0),"cena dla niewłaściwego PRODUCENTA",IF((K416&lt;&gt;0)*AND(L416&lt;&gt;0)*AND(J416=0),"Uzupełnij pole PRODUCENT dla zamiennika","OK")))))</f>
        <v>0</v>
      </c>
      <c r="U415" s="46"/>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c r="IR415"/>
      <c r="IS415"/>
      <c r="IT415"/>
      <c r="IU415"/>
      <c r="IV415"/>
    </row>
    <row r="416" spans="1:256" ht="15" customHeight="1">
      <c r="A416" s="31">
        <v>412</v>
      </c>
      <c r="B416" s="54" t="s">
        <v>1414</v>
      </c>
      <c r="C416" s="32" t="s">
        <v>1415</v>
      </c>
      <c r="D416" s="32" t="s">
        <v>1411</v>
      </c>
      <c r="E416" s="34" t="s">
        <v>638</v>
      </c>
      <c r="F416" s="48" t="s">
        <v>24</v>
      </c>
      <c r="G416" s="34" t="s">
        <v>639</v>
      </c>
      <c r="H416" s="53" t="s">
        <v>1412</v>
      </c>
      <c r="I416" s="51">
        <v>10000</v>
      </c>
      <c r="J416" s="52"/>
      <c r="K416" s="52"/>
      <c r="L416" s="39">
        <v>0</v>
      </c>
      <c r="M416" s="38"/>
      <c r="N416" s="47" t="s">
        <v>33</v>
      </c>
      <c r="O416" s="41"/>
      <c r="P416" s="42"/>
      <c r="Q416" s="43">
        <f t="shared" si="0"/>
        <v>0</v>
      </c>
      <c r="R416" s="44">
        <f t="shared" si="1"/>
        <v>0</v>
      </c>
      <c r="S416" s="45">
        <f t="shared" si="2"/>
        <v>0</v>
      </c>
      <c r="T416" s="46"/>
      <c r="U416" s="4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c r="IQ416"/>
      <c r="IR416"/>
      <c r="IS416"/>
      <c r="IT416"/>
      <c r="IU416"/>
      <c r="IV416"/>
    </row>
    <row r="417" spans="1:256" ht="15" customHeight="1">
      <c r="A417" s="31">
        <v>413</v>
      </c>
      <c r="B417" s="32" t="s">
        <v>1416</v>
      </c>
      <c r="C417" s="32" t="s">
        <v>1417</v>
      </c>
      <c r="D417" s="33" t="s">
        <v>1417</v>
      </c>
      <c r="E417" s="34" t="s">
        <v>638</v>
      </c>
      <c r="F417" s="48" t="s">
        <v>24</v>
      </c>
      <c r="G417" s="34" t="s">
        <v>639</v>
      </c>
      <c r="H417" s="36" t="s">
        <v>1418</v>
      </c>
      <c r="I417" s="37" t="s">
        <v>47</v>
      </c>
      <c r="J417" s="55" t="s">
        <v>213</v>
      </c>
      <c r="K417" s="38" t="s">
        <v>1419</v>
      </c>
      <c r="L417" s="39">
        <v>0</v>
      </c>
      <c r="M417" s="38"/>
      <c r="N417" s="47" t="s">
        <v>30</v>
      </c>
      <c r="O417" s="41">
        <v>14</v>
      </c>
      <c r="P417" s="42">
        <v>3</v>
      </c>
      <c r="Q417" s="43">
        <f t="shared" si="0"/>
        <v>0</v>
      </c>
      <c r="R417" s="44">
        <f t="shared" si="1"/>
        <v>0</v>
      </c>
      <c r="S417" s="45">
        <f t="shared" si="2"/>
        <v>0</v>
      </c>
      <c r="T417" s="46">
        <f>IF((L417&gt;0)*AND(L418&gt;0),"BŁĄD - Wprowadzono dwie wartości",IF((L417=0)*AND(L418=0),"Wprowadź kwotę dla oferowanego materiału",IF((L418&lt;&gt;0)*AND(K418=0),"Uzupełnij pola SYMBOL/PRODUCENT dla zamiennika",IF((L418=0)*AND(K418&lt;&gt;0),"cena dla niewłaściwego PRODUCENTA",IF((K418&lt;&gt;0)*AND(L418&lt;&gt;0)*AND(J418=0),"Uzupełnij pole PRODUCENT dla zamiennika","OK")))))</f>
        <v>0</v>
      </c>
      <c r="U417" s="46"/>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c r="IQ417"/>
      <c r="IR417"/>
      <c r="IS417"/>
      <c r="IT417"/>
      <c r="IU417"/>
      <c r="IV417"/>
    </row>
    <row r="418" spans="1:256" ht="15" customHeight="1">
      <c r="A418" s="31">
        <v>414</v>
      </c>
      <c r="B418" s="32" t="s">
        <v>1420</v>
      </c>
      <c r="C418" s="32" t="s">
        <v>1421</v>
      </c>
      <c r="D418" s="33" t="s">
        <v>1417</v>
      </c>
      <c r="E418" s="34" t="s">
        <v>638</v>
      </c>
      <c r="F418" s="48" t="s">
        <v>24</v>
      </c>
      <c r="G418" s="34" t="s">
        <v>639</v>
      </c>
      <c r="H418" s="36" t="s">
        <v>1418</v>
      </c>
      <c r="I418" s="37" t="s">
        <v>47</v>
      </c>
      <c r="J418" s="55"/>
      <c r="K418" s="38"/>
      <c r="L418" s="39">
        <v>0</v>
      </c>
      <c r="M418" s="38"/>
      <c r="N418" s="47" t="s">
        <v>33</v>
      </c>
      <c r="O418" s="41"/>
      <c r="P418" s="42"/>
      <c r="Q418" s="43">
        <f t="shared" si="0"/>
        <v>0</v>
      </c>
      <c r="R418" s="44">
        <f t="shared" si="1"/>
        <v>0</v>
      </c>
      <c r="S418" s="45">
        <f t="shared" si="2"/>
        <v>0</v>
      </c>
      <c r="T418" s="46"/>
      <c r="U418" s="46"/>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c r="IQ418"/>
      <c r="IR418"/>
      <c r="IS418"/>
      <c r="IT418"/>
      <c r="IU418"/>
      <c r="IV418"/>
    </row>
    <row r="419" spans="1:256" ht="20.25" customHeight="1">
      <c r="A419" s="31">
        <v>415</v>
      </c>
      <c r="B419" s="32" t="s">
        <v>1422</v>
      </c>
      <c r="C419" s="32" t="s">
        <v>1423</v>
      </c>
      <c r="D419" s="32" t="s">
        <v>1424</v>
      </c>
      <c r="E419" s="34" t="s">
        <v>638</v>
      </c>
      <c r="F419" s="48" t="s">
        <v>24</v>
      </c>
      <c r="G419" s="34" t="s">
        <v>639</v>
      </c>
      <c r="H419" s="36" t="s">
        <v>1425</v>
      </c>
      <c r="I419" s="37" t="s">
        <v>47</v>
      </c>
      <c r="J419" s="55" t="s">
        <v>213</v>
      </c>
      <c r="K419" s="38" t="s">
        <v>1426</v>
      </c>
      <c r="L419" s="39">
        <v>0</v>
      </c>
      <c r="M419" s="38"/>
      <c r="N419" s="47" t="s">
        <v>30</v>
      </c>
      <c r="O419" s="41">
        <v>1</v>
      </c>
      <c r="P419" s="42">
        <v>3</v>
      </c>
      <c r="Q419" s="43">
        <f t="shared" si="0"/>
        <v>0</v>
      </c>
      <c r="R419" s="44">
        <f t="shared" si="1"/>
        <v>0</v>
      </c>
      <c r="S419" s="45">
        <f t="shared" si="2"/>
        <v>0</v>
      </c>
      <c r="T419" s="46">
        <f>IF((L419&gt;0)*AND(L420&gt;0),"BŁĄD - Wprowadzono dwie wartości",IF((L419=0)*AND(L420=0),"Wprowadź kwotę dla oferowanego materiału",IF((L420&lt;&gt;0)*AND(K420=0),"Uzupełnij pola SYMBOL/PRODUCENT dla zamiennika",IF((L420=0)*AND(K420&lt;&gt;0),"cena dla niewłaściwego PRODUCENTA",IF((K420&lt;&gt;0)*AND(L420&lt;&gt;0)*AND(J420=0),"Uzupełnij pole PRODUCENT dla zamiennika","OK")))))</f>
        <v>0</v>
      </c>
      <c r="U419" s="46"/>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c r="IR419"/>
      <c r="IS419"/>
      <c r="IT419"/>
      <c r="IU419"/>
      <c r="IV419"/>
    </row>
    <row r="420" spans="1:256" ht="20.25" customHeight="1">
      <c r="A420" s="31">
        <v>416</v>
      </c>
      <c r="B420" s="32" t="s">
        <v>1427</v>
      </c>
      <c r="C420" s="32" t="s">
        <v>1428</v>
      </c>
      <c r="D420" s="32" t="s">
        <v>1424</v>
      </c>
      <c r="E420" s="34" t="s">
        <v>638</v>
      </c>
      <c r="F420" s="48" t="s">
        <v>24</v>
      </c>
      <c r="G420" s="34" t="s">
        <v>639</v>
      </c>
      <c r="H420" s="36" t="s">
        <v>1425</v>
      </c>
      <c r="I420" s="37" t="s">
        <v>47</v>
      </c>
      <c r="J420" s="55"/>
      <c r="K420" s="38"/>
      <c r="L420" s="39">
        <v>0</v>
      </c>
      <c r="M420" s="38"/>
      <c r="N420" s="47" t="s">
        <v>33</v>
      </c>
      <c r="O420" s="41"/>
      <c r="P420" s="42"/>
      <c r="Q420" s="43">
        <f t="shared" si="0"/>
        <v>0</v>
      </c>
      <c r="R420" s="44">
        <f t="shared" si="1"/>
        <v>0</v>
      </c>
      <c r="S420" s="45">
        <f t="shared" si="2"/>
        <v>0</v>
      </c>
      <c r="T420" s="46"/>
      <c r="U420" s="46"/>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c r="IQ420"/>
      <c r="IR420"/>
      <c r="IS420"/>
      <c r="IT420"/>
      <c r="IU420"/>
      <c r="IV420"/>
    </row>
    <row r="421" spans="1:256" ht="15" customHeight="1">
      <c r="A421" s="31">
        <v>417</v>
      </c>
      <c r="B421" s="32" t="s">
        <v>1429</v>
      </c>
      <c r="C421" s="32" t="s">
        <v>1430</v>
      </c>
      <c r="D421" s="32" t="s">
        <v>1431</v>
      </c>
      <c r="E421" s="34" t="s">
        <v>638</v>
      </c>
      <c r="F421" s="48" t="s">
        <v>24</v>
      </c>
      <c r="G421" s="34" t="s">
        <v>639</v>
      </c>
      <c r="H421" s="36" t="s">
        <v>1432</v>
      </c>
      <c r="I421" s="37" t="s">
        <v>1433</v>
      </c>
      <c r="J421" s="55" t="s">
        <v>213</v>
      </c>
      <c r="K421" s="38" t="s">
        <v>1434</v>
      </c>
      <c r="L421" s="39">
        <v>0</v>
      </c>
      <c r="M421" s="38"/>
      <c r="N421" s="47" t="s">
        <v>30</v>
      </c>
      <c r="O421" s="41">
        <v>8</v>
      </c>
      <c r="P421" s="42">
        <v>2</v>
      </c>
      <c r="Q421" s="43">
        <f t="shared" si="0"/>
        <v>0</v>
      </c>
      <c r="R421" s="44">
        <f t="shared" si="1"/>
        <v>0</v>
      </c>
      <c r="S421" s="45">
        <f t="shared" si="2"/>
        <v>0</v>
      </c>
      <c r="T421" s="46">
        <f>IF((L421&gt;0)*AND(L422&gt;0),"BŁĄD - Wprowadzono dwie wartości",IF((L421=0)*AND(L422=0),"Wprowadź kwotę dla oferowanego materiału",IF((L422&lt;&gt;0)*AND(K422=0),"Uzupełnij pola SYMBOL/PRODUCENT dla zamiennika",IF((L422=0)*AND(K422&lt;&gt;0),"cena dla niewłaściwego PRODUCENTA",IF((K422&lt;&gt;0)*AND(L422&lt;&gt;0)*AND(J422=0),"Uzupełnij pole PRODUCENT dla zamiennika","OK")))))</f>
        <v>0</v>
      </c>
      <c r="U421" s="46"/>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c r="IQ421"/>
      <c r="IR421"/>
      <c r="IS421"/>
      <c r="IT421"/>
      <c r="IU421"/>
      <c r="IV421"/>
    </row>
    <row r="422" spans="1:256" ht="15" customHeight="1">
      <c r="A422" s="31">
        <v>418</v>
      </c>
      <c r="B422" s="33" t="s">
        <v>1435</v>
      </c>
      <c r="C422" s="32" t="s">
        <v>1436</v>
      </c>
      <c r="D422" s="32" t="s">
        <v>1431</v>
      </c>
      <c r="E422" s="34" t="s">
        <v>638</v>
      </c>
      <c r="F422" s="48" t="s">
        <v>24</v>
      </c>
      <c r="G422" s="34" t="s">
        <v>639</v>
      </c>
      <c r="H422" s="36" t="s">
        <v>1432</v>
      </c>
      <c r="I422" s="37" t="s">
        <v>1433</v>
      </c>
      <c r="J422" s="55"/>
      <c r="K422" s="38"/>
      <c r="L422" s="39">
        <v>0</v>
      </c>
      <c r="M422" s="38"/>
      <c r="N422" s="47" t="s">
        <v>33</v>
      </c>
      <c r="O422" s="41"/>
      <c r="P422" s="42"/>
      <c r="Q422" s="43">
        <f t="shared" si="0"/>
        <v>0</v>
      </c>
      <c r="R422" s="44">
        <f t="shared" si="1"/>
        <v>0</v>
      </c>
      <c r="S422" s="45">
        <f t="shared" si="2"/>
        <v>0</v>
      </c>
      <c r="T422" s="46"/>
      <c r="U422" s="46"/>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c r="IQ422"/>
      <c r="IR422"/>
      <c r="IS422"/>
      <c r="IT422"/>
      <c r="IU422"/>
      <c r="IV422"/>
    </row>
    <row r="423" spans="1:256" ht="20.25" customHeight="1">
      <c r="A423" s="31">
        <v>419</v>
      </c>
      <c r="B423" s="32" t="s">
        <v>1437</v>
      </c>
      <c r="C423" s="32" t="s">
        <v>1438</v>
      </c>
      <c r="D423" s="32" t="s">
        <v>1439</v>
      </c>
      <c r="E423" s="34" t="s">
        <v>638</v>
      </c>
      <c r="F423" s="48" t="s">
        <v>24</v>
      </c>
      <c r="G423" s="34" t="s">
        <v>639</v>
      </c>
      <c r="H423" s="36" t="s">
        <v>1440</v>
      </c>
      <c r="I423" s="37" t="s">
        <v>708</v>
      </c>
      <c r="J423" s="55" t="s">
        <v>290</v>
      </c>
      <c r="K423" s="38" t="s">
        <v>1441</v>
      </c>
      <c r="L423" s="39">
        <v>0</v>
      </c>
      <c r="M423" s="38"/>
      <c r="N423" s="47" t="s">
        <v>30</v>
      </c>
      <c r="O423" s="41">
        <v>6</v>
      </c>
      <c r="P423" s="42">
        <v>3</v>
      </c>
      <c r="Q423" s="43">
        <f t="shared" si="0"/>
        <v>0</v>
      </c>
      <c r="R423" s="44">
        <f t="shared" si="1"/>
        <v>0</v>
      </c>
      <c r="S423" s="45">
        <f t="shared" si="2"/>
        <v>0</v>
      </c>
      <c r="T423" s="46">
        <f>IF((L423&gt;0)*AND(L424&gt;0),"BŁĄD - Wprowadzono dwie wartości",IF((L423=0)*AND(L424=0),"Wprowadź kwotę dla oferowanego materiału",IF((L424&lt;&gt;0)*AND(K424=0),"Uzupełnij pola SYMBOL/PRODUCENT dla zamiennika",IF((L424=0)*AND(K424&lt;&gt;0),"cena dla niewłaściwego PRODUCENTA",IF((K424&lt;&gt;0)*AND(L424&lt;&gt;0)*AND(J424=0),"Uzupełnij pole PRODUCENT dla zamiennika","OK")))))</f>
        <v>0</v>
      </c>
      <c r="U423" s="46"/>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c r="IT423"/>
      <c r="IU423"/>
      <c r="IV423"/>
    </row>
    <row r="424" spans="1:256" ht="20.25" customHeight="1">
      <c r="A424" s="31">
        <v>420</v>
      </c>
      <c r="B424" s="32" t="s">
        <v>1442</v>
      </c>
      <c r="C424" s="32" t="s">
        <v>1443</v>
      </c>
      <c r="D424" s="32" t="s">
        <v>1439</v>
      </c>
      <c r="E424" s="34" t="s">
        <v>638</v>
      </c>
      <c r="F424" s="48" t="s">
        <v>24</v>
      </c>
      <c r="G424" s="34" t="s">
        <v>639</v>
      </c>
      <c r="H424" s="36" t="s">
        <v>1440</v>
      </c>
      <c r="I424" s="37" t="s">
        <v>708</v>
      </c>
      <c r="J424" s="55"/>
      <c r="K424" s="38"/>
      <c r="L424" s="39">
        <v>0</v>
      </c>
      <c r="M424" s="38"/>
      <c r="N424" s="47" t="s">
        <v>33</v>
      </c>
      <c r="O424" s="41"/>
      <c r="P424" s="42"/>
      <c r="Q424" s="43">
        <f t="shared" si="0"/>
        <v>0</v>
      </c>
      <c r="R424" s="44">
        <f t="shared" si="1"/>
        <v>0</v>
      </c>
      <c r="S424" s="45">
        <f t="shared" si="2"/>
        <v>0</v>
      </c>
      <c r="T424" s="46"/>
      <c r="U424" s="46"/>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c r="IT424"/>
      <c r="IU424"/>
      <c r="IV424"/>
    </row>
    <row r="425" spans="1:256" ht="20.25" customHeight="1">
      <c r="A425" s="31">
        <v>421</v>
      </c>
      <c r="B425" s="32" t="s">
        <v>1444</v>
      </c>
      <c r="C425" s="32" t="s">
        <v>1445</v>
      </c>
      <c r="D425" s="32" t="s">
        <v>1446</v>
      </c>
      <c r="E425" s="34" t="s">
        <v>638</v>
      </c>
      <c r="F425" s="48" t="s">
        <v>159</v>
      </c>
      <c r="G425" s="34" t="s">
        <v>639</v>
      </c>
      <c r="H425" s="36" t="s">
        <v>1440</v>
      </c>
      <c r="I425" s="37" t="s">
        <v>708</v>
      </c>
      <c r="J425" s="55" t="s">
        <v>290</v>
      </c>
      <c r="K425" s="38" t="s">
        <v>1447</v>
      </c>
      <c r="L425" s="39">
        <v>0</v>
      </c>
      <c r="M425" s="38"/>
      <c r="N425" s="47" t="s">
        <v>30</v>
      </c>
      <c r="O425" s="41">
        <v>4</v>
      </c>
      <c r="P425" s="42">
        <v>3</v>
      </c>
      <c r="Q425" s="43">
        <f t="shared" si="0"/>
        <v>0</v>
      </c>
      <c r="R425" s="44">
        <f t="shared" si="1"/>
        <v>0</v>
      </c>
      <c r="S425" s="45">
        <f t="shared" si="2"/>
        <v>0</v>
      </c>
      <c r="T425" s="46">
        <f>IF((L425&gt;0)*AND(L426&gt;0),"BŁĄD - Wprowadzono dwie wartości",IF((L425=0)*AND(L426=0),"Wprowadź kwotę dla oferowanego materiału",IF((L426&lt;&gt;0)*AND(K426=0),"Uzupełnij pola SYMBOL/PRODUCENT dla zamiennika",IF((L426=0)*AND(K426&lt;&gt;0),"cena dla niewłaściwego PRODUCENTA",IF((K426&lt;&gt;0)*AND(L426&lt;&gt;0)*AND(J426=0),"Uzupełnij pole PRODUCENT dla zamiennika","OK")))))</f>
        <v>0</v>
      </c>
      <c r="U425" s="46"/>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c r="IT425"/>
      <c r="IU425"/>
      <c r="IV425"/>
    </row>
    <row r="426" spans="1:256" ht="20.25" customHeight="1">
      <c r="A426" s="31">
        <v>422</v>
      </c>
      <c r="B426" s="33" t="s">
        <v>1448</v>
      </c>
      <c r="C426" s="32" t="s">
        <v>1449</v>
      </c>
      <c r="D426" s="32" t="s">
        <v>1446</v>
      </c>
      <c r="E426" s="34" t="s">
        <v>638</v>
      </c>
      <c r="F426" s="48" t="s">
        <v>159</v>
      </c>
      <c r="G426" s="34" t="s">
        <v>639</v>
      </c>
      <c r="H426" s="36" t="s">
        <v>1440</v>
      </c>
      <c r="I426" s="37" t="s">
        <v>708</v>
      </c>
      <c r="J426" s="55"/>
      <c r="K426" s="38"/>
      <c r="L426" s="39">
        <v>0</v>
      </c>
      <c r="M426" s="38"/>
      <c r="N426" s="47" t="s">
        <v>33</v>
      </c>
      <c r="O426" s="41"/>
      <c r="P426" s="42"/>
      <c r="Q426" s="43">
        <f t="shared" si="0"/>
        <v>0</v>
      </c>
      <c r="R426" s="44">
        <f t="shared" si="1"/>
        <v>0</v>
      </c>
      <c r="S426" s="45">
        <f t="shared" si="2"/>
        <v>0</v>
      </c>
      <c r="T426" s="46"/>
      <c r="U426" s="4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c r="IT426"/>
      <c r="IU426"/>
      <c r="IV426"/>
    </row>
    <row r="427" spans="1:256" ht="20.25" customHeight="1">
      <c r="A427" s="31">
        <v>423</v>
      </c>
      <c r="B427" s="32" t="s">
        <v>1450</v>
      </c>
      <c r="C427" s="32" t="s">
        <v>1451</v>
      </c>
      <c r="D427" s="32" t="s">
        <v>1452</v>
      </c>
      <c r="E427" s="34" t="s">
        <v>638</v>
      </c>
      <c r="F427" s="48" t="s">
        <v>166</v>
      </c>
      <c r="G427" s="34" t="s">
        <v>639</v>
      </c>
      <c r="H427" s="36" t="s">
        <v>1440</v>
      </c>
      <c r="I427" s="37" t="s">
        <v>708</v>
      </c>
      <c r="J427" s="55" t="s">
        <v>290</v>
      </c>
      <c r="K427" s="38" t="s">
        <v>1453</v>
      </c>
      <c r="L427" s="39">
        <v>0</v>
      </c>
      <c r="M427" s="38"/>
      <c r="N427" s="47" t="s">
        <v>30</v>
      </c>
      <c r="O427" s="41">
        <v>4</v>
      </c>
      <c r="P427" s="42">
        <v>3</v>
      </c>
      <c r="Q427" s="43">
        <f t="shared" si="0"/>
        <v>0</v>
      </c>
      <c r="R427" s="44">
        <f t="shared" si="1"/>
        <v>0</v>
      </c>
      <c r="S427" s="45">
        <f t="shared" si="2"/>
        <v>0</v>
      </c>
      <c r="T427" s="46">
        <f>IF((L427&gt;0)*AND(L428&gt;0),"BŁĄD - Wprowadzono dwie wartości",IF((L427=0)*AND(L428=0),"Wprowadź kwotę dla oferowanego materiału",IF((L428&lt;&gt;0)*AND(K428=0),"Uzupełnij pola SYMBOL/PRODUCENT dla zamiennika",IF((L428=0)*AND(K428&lt;&gt;0),"cena dla niewłaściwego PRODUCENTA",IF((K428&lt;&gt;0)*AND(L428&lt;&gt;0)*AND(J428=0),"Uzupełnij pole PRODUCENT dla zamiennika","OK")))))</f>
        <v>0</v>
      </c>
      <c r="U427" s="46"/>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c r="IT427"/>
      <c r="IU427"/>
      <c r="IV427"/>
    </row>
    <row r="428" spans="1:256" ht="20.25" customHeight="1">
      <c r="A428" s="31">
        <v>424</v>
      </c>
      <c r="B428" s="33" t="s">
        <v>1454</v>
      </c>
      <c r="C428" s="32" t="s">
        <v>1455</v>
      </c>
      <c r="D428" s="32" t="s">
        <v>1452</v>
      </c>
      <c r="E428" s="34" t="s">
        <v>638</v>
      </c>
      <c r="F428" s="48" t="s">
        <v>166</v>
      </c>
      <c r="G428" s="34" t="s">
        <v>639</v>
      </c>
      <c r="H428" s="36" t="s">
        <v>1440</v>
      </c>
      <c r="I428" s="37" t="s">
        <v>708</v>
      </c>
      <c r="J428" s="55"/>
      <c r="K428" s="38"/>
      <c r="L428" s="39">
        <v>0</v>
      </c>
      <c r="M428" s="38"/>
      <c r="N428" s="47" t="s">
        <v>33</v>
      </c>
      <c r="O428" s="41"/>
      <c r="P428" s="42"/>
      <c r="Q428" s="43">
        <f t="shared" si="0"/>
        <v>0</v>
      </c>
      <c r="R428" s="44">
        <f t="shared" si="1"/>
        <v>0</v>
      </c>
      <c r="S428" s="45">
        <f t="shared" si="2"/>
        <v>0</v>
      </c>
      <c r="T428" s="46"/>
      <c r="U428" s="46"/>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c r="IT428"/>
      <c r="IU428"/>
      <c r="IV428"/>
    </row>
    <row r="429" spans="1:256" ht="20.25" customHeight="1">
      <c r="A429" s="31">
        <v>425</v>
      </c>
      <c r="B429" s="32" t="s">
        <v>1456</v>
      </c>
      <c r="C429" s="32" t="s">
        <v>1457</v>
      </c>
      <c r="D429" s="32" t="s">
        <v>1458</v>
      </c>
      <c r="E429" s="34" t="s">
        <v>638</v>
      </c>
      <c r="F429" s="48" t="s">
        <v>174</v>
      </c>
      <c r="G429" s="34" t="s">
        <v>639</v>
      </c>
      <c r="H429" s="36" t="s">
        <v>1440</v>
      </c>
      <c r="I429" s="37" t="s">
        <v>708</v>
      </c>
      <c r="J429" s="55" t="s">
        <v>290</v>
      </c>
      <c r="K429" s="38" t="s">
        <v>1459</v>
      </c>
      <c r="L429" s="39">
        <v>0</v>
      </c>
      <c r="M429" s="38"/>
      <c r="N429" s="47" t="s">
        <v>30</v>
      </c>
      <c r="O429" s="41">
        <v>5</v>
      </c>
      <c r="P429" s="42">
        <v>3</v>
      </c>
      <c r="Q429" s="43">
        <f t="shared" si="0"/>
        <v>0</v>
      </c>
      <c r="R429" s="44">
        <f t="shared" si="1"/>
        <v>0</v>
      </c>
      <c r="S429" s="45">
        <f t="shared" si="2"/>
        <v>0</v>
      </c>
      <c r="T429" s="46">
        <f>IF((L429&gt;0)*AND(L430&gt;0),"BŁĄD - Wprowadzono dwie wartości",IF((L429=0)*AND(L430=0),"Wprowadź kwotę dla oferowanego materiału",IF((L430&lt;&gt;0)*AND(K430=0),"Uzupełnij pola SYMBOL/PRODUCENT dla zamiennika",IF((L430=0)*AND(K430&lt;&gt;0),"cena dla niewłaściwego PRODUCENTA",IF((K430&lt;&gt;0)*AND(L430&lt;&gt;0)*AND(J430=0),"Uzupełnij pole PRODUCENT dla zamiennika","OK")))))</f>
        <v>0</v>
      </c>
      <c r="U429" s="46"/>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c r="IT429"/>
      <c r="IU429"/>
      <c r="IV429"/>
    </row>
    <row r="430" spans="1:256" ht="20.25" customHeight="1">
      <c r="A430" s="31">
        <v>426</v>
      </c>
      <c r="B430" s="33" t="s">
        <v>1460</v>
      </c>
      <c r="C430" s="32" t="s">
        <v>1461</v>
      </c>
      <c r="D430" s="32" t="s">
        <v>1458</v>
      </c>
      <c r="E430" s="34" t="s">
        <v>638</v>
      </c>
      <c r="F430" s="48" t="s">
        <v>174</v>
      </c>
      <c r="G430" s="34" t="s">
        <v>639</v>
      </c>
      <c r="H430" s="36" t="s">
        <v>1440</v>
      </c>
      <c r="I430" s="37" t="s">
        <v>708</v>
      </c>
      <c r="J430" s="55"/>
      <c r="K430" s="38"/>
      <c r="L430" s="39">
        <v>0</v>
      </c>
      <c r="M430" s="38"/>
      <c r="N430" s="47" t="s">
        <v>33</v>
      </c>
      <c r="O430" s="41"/>
      <c r="P430" s="42"/>
      <c r="Q430" s="43">
        <f t="shared" si="0"/>
        <v>0</v>
      </c>
      <c r="R430" s="44">
        <f t="shared" si="1"/>
        <v>0</v>
      </c>
      <c r="S430" s="45">
        <f t="shared" si="2"/>
        <v>0</v>
      </c>
      <c r="T430" s="46"/>
      <c r="U430" s="46"/>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c r="IT430"/>
      <c r="IU430"/>
      <c r="IV430"/>
    </row>
    <row r="431" spans="1:256" ht="15" customHeight="1">
      <c r="A431" s="31">
        <v>427</v>
      </c>
      <c r="B431" s="32" t="s">
        <v>1462</v>
      </c>
      <c r="C431" s="32" t="s">
        <v>1463</v>
      </c>
      <c r="D431" s="32" t="s">
        <v>1464</v>
      </c>
      <c r="E431" s="34" t="s">
        <v>638</v>
      </c>
      <c r="F431" s="48" t="s">
        <v>24</v>
      </c>
      <c r="G431" s="34" t="s">
        <v>639</v>
      </c>
      <c r="H431" s="36" t="s">
        <v>304</v>
      </c>
      <c r="I431" s="37" t="s">
        <v>84</v>
      </c>
      <c r="J431" s="55" t="s">
        <v>290</v>
      </c>
      <c r="K431" s="38" t="s">
        <v>1465</v>
      </c>
      <c r="L431" s="39">
        <v>0</v>
      </c>
      <c r="M431" s="38"/>
      <c r="N431" s="47" t="s">
        <v>30</v>
      </c>
      <c r="O431" s="41">
        <v>2</v>
      </c>
      <c r="P431" s="42">
        <v>3</v>
      </c>
      <c r="Q431" s="43">
        <f t="shared" si="0"/>
        <v>0</v>
      </c>
      <c r="R431" s="44">
        <f t="shared" si="1"/>
        <v>0</v>
      </c>
      <c r="S431" s="45">
        <f t="shared" si="2"/>
        <v>0</v>
      </c>
      <c r="T431" s="46">
        <f>IF((L431&gt;0)*AND(L432&gt;0),"BŁĄD - Wprowadzono dwie wartości",IF((L431=0)*AND(L432=0),"Wprowadź kwotę dla oferowanego materiału",IF((L432&lt;&gt;0)*AND(K432=0),"Uzupełnij pola SYMBOL/PRODUCENT dla zamiennika",IF((L432=0)*AND(K432&lt;&gt;0),"cena dla niewłaściwego PRODUCENTA",IF((K432&lt;&gt;0)*AND(L432&lt;&gt;0)*AND(J432=0),"Uzupełnij pole PRODUCENT dla zamiennika","OK")))))</f>
        <v>0</v>
      </c>
      <c r="U431" s="46"/>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c r="IT431"/>
      <c r="IU431"/>
      <c r="IV431"/>
    </row>
    <row r="432" spans="1:256" ht="15" customHeight="1">
      <c r="A432" s="31">
        <v>428</v>
      </c>
      <c r="B432" s="32" t="s">
        <v>1466</v>
      </c>
      <c r="C432" s="32" t="s">
        <v>1464</v>
      </c>
      <c r="D432" s="32" t="s">
        <v>1464</v>
      </c>
      <c r="E432" s="34" t="s">
        <v>638</v>
      </c>
      <c r="F432" s="48" t="s">
        <v>24</v>
      </c>
      <c r="G432" s="34" t="s">
        <v>639</v>
      </c>
      <c r="H432" s="36" t="s">
        <v>304</v>
      </c>
      <c r="I432" s="37" t="s">
        <v>84</v>
      </c>
      <c r="J432" s="55"/>
      <c r="K432" s="38"/>
      <c r="L432" s="39">
        <v>0</v>
      </c>
      <c r="M432" s="38"/>
      <c r="N432" s="47" t="s">
        <v>33</v>
      </c>
      <c r="O432" s="41"/>
      <c r="P432" s="42"/>
      <c r="Q432" s="43">
        <f t="shared" si="0"/>
        <v>0</v>
      </c>
      <c r="R432" s="44">
        <f t="shared" si="1"/>
        <v>0</v>
      </c>
      <c r="S432" s="45">
        <f t="shared" si="2"/>
        <v>0</v>
      </c>
      <c r="T432" s="46"/>
      <c r="U432" s="46"/>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c r="IT432"/>
      <c r="IU432"/>
      <c r="IV432"/>
    </row>
    <row r="433" spans="1:256" ht="15" customHeight="1">
      <c r="A433" s="31">
        <v>429</v>
      </c>
      <c r="B433" s="32" t="s">
        <v>1467</v>
      </c>
      <c r="C433" s="32" t="s">
        <v>1468</v>
      </c>
      <c r="D433" s="33" t="s">
        <v>1469</v>
      </c>
      <c r="E433" s="34" t="s">
        <v>638</v>
      </c>
      <c r="F433" s="48" t="s">
        <v>24</v>
      </c>
      <c r="G433" s="34" t="s">
        <v>639</v>
      </c>
      <c r="H433" s="36" t="s">
        <v>312</v>
      </c>
      <c r="I433" s="37" t="s">
        <v>873</v>
      </c>
      <c r="J433" s="55" t="s">
        <v>290</v>
      </c>
      <c r="K433" s="38" t="s">
        <v>1470</v>
      </c>
      <c r="L433" s="39">
        <v>0</v>
      </c>
      <c r="M433" s="38"/>
      <c r="N433" s="47" t="s">
        <v>30</v>
      </c>
      <c r="O433" s="41">
        <v>3</v>
      </c>
      <c r="P433" s="42">
        <v>3</v>
      </c>
      <c r="Q433" s="43">
        <f t="shared" si="0"/>
        <v>0</v>
      </c>
      <c r="R433" s="44">
        <f t="shared" si="1"/>
        <v>0</v>
      </c>
      <c r="S433" s="45">
        <f t="shared" si="2"/>
        <v>0</v>
      </c>
      <c r="T433" s="46">
        <f>IF((L433&gt;0)*AND(L434&gt;0),"BŁĄD - Wprowadzono dwie wartości",IF((L433=0)*AND(L434=0),"Wprowadź kwotę dla oferowanego materiału",IF((L434&lt;&gt;0)*AND(K434=0),"Uzupełnij pola SYMBOL/PRODUCENT dla zamiennika",IF((L434=0)*AND(K434&lt;&gt;0),"cena dla niewłaściwego PRODUCENTA",IF((K434&lt;&gt;0)*AND(L434&lt;&gt;0)*AND(J434=0),"Uzupełnij pole PRODUCENT dla zamiennika","OK")))))</f>
        <v>0</v>
      </c>
      <c r="U433" s="46"/>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c r="IQ433"/>
      <c r="IR433"/>
      <c r="IS433"/>
      <c r="IT433"/>
      <c r="IU433"/>
      <c r="IV433"/>
    </row>
    <row r="434" spans="1:256" ht="15" customHeight="1">
      <c r="A434" s="31">
        <v>430</v>
      </c>
      <c r="B434" s="33" t="s">
        <v>1471</v>
      </c>
      <c r="C434" s="32" t="s">
        <v>1472</v>
      </c>
      <c r="D434" s="33" t="s">
        <v>1469</v>
      </c>
      <c r="E434" s="34" t="s">
        <v>638</v>
      </c>
      <c r="F434" s="48" t="s">
        <v>24</v>
      </c>
      <c r="G434" s="34" t="s">
        <v>639</v>
      </c>
      <c r="H434" s="36" t="s">
        <v>312</v>
      </c>
      <c r="I434" s="37" t="s">
        <v>873</v>
      </c>
      <c r="J434" s="55"/>
      <c r="K434" s="38"/>
      <c r="L434" s="39">
        <v>0</v>
      </c>
      <c r="M434" s="38"/>
      <c r="N434" s="47" t="s">
        <v>33</v>
      </c>
      <c r="O434" s="41"/>
      <c r="P434" s="42"/>
      <c r="Q434" s="43">
        <f t="shared" si="0"/>
        <v>0</v>
      </c>
      <c r="R434" s="44">
        <f t="shared" si="1"/>
        <v>0</v>
      </c>
      <c r="S434" s="45">
        <f t="shared" si="2"/>
        <v>0</v>
      </c>
      <c r="T434" s="46"/>
      <c r="U434" s="46"/>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c r="IT434"/>
      <c r="IU434"/>
      <c r="IV434"/>
    </row>
    <row r="435" spans="1:256" ht="15" customHeight="1">
      <c r="A435" s="31">
        <v>431</v>
      </c>
      <c r="B435" s="32" t="s">
        <v>1473</v>
      </c>
      <c r="C435" s="32" t="s">
        <v>1474</v>
      </c>
      <c r="D435" s="32" t="s">
        <v>1475</v>
      </c>
      <c r="E435" s="34" t="s">
        <v>638</v>
      </c>
      <c r="F435" s="48" t="s">
        <v>24</v>
      </c>
      <c r="G435" s="34" t="s">
        <v>639</v>
      </c>
      <c r="H435" s="36" t="s">
        <v>319</v>
      </c>
      <c r="I435" s="37" t="s">
        <v>715</v>
      </c>
      <c r="J435" s="55" t="s">
        <v>321</v>
      </c>
      <c r="K435" s="38">
        <v>43034808</v>
      </c>
      <c r="L435" s="39">
        <v>0</v>
      </c>
      <c r="M435" s="38"/>
      <c r="N435" s="47" t="s">
        <v>30</v>
      </c>
      <c r="O435" s="41">
        <v>2</v>
      </c>
      <c r="P435" s="42">
        <v>3</v>
      </c>
      <c r="Q435" s="43">
        <f t="shared" si="0"/>
        <v>0</v>
      </c>
      <c r="R435" s="44">
        <f t="shared" si="1"/>
        <v>0</v>
      </c>
      <c r="S435" s="45">
        <f t="shared" si="2"/>
        <v>0</v>
      </c>
      <c r="T435" s="46">
        <f>IF((L435&gt;0)*AND(L436&gt;0),"BŁĄD - Wprowadzono dwie wartości",IF((L435=0)*AND(L436=0),"Wprowadź kwotę dla oferowanego materiału",IF((L436&lt;&gt;0)*AND(K436=0),"Uzupełnij pola SYMBOL/PRODUCENT dla zamiennika",IF((L436=0)*AND(K436&lt;&gt;0),"cena dla niewłaściwego PRODUCENTA",IF((K436&lt;&gt;0)*AND(L436&lt;&gt;0)*AND(J436=0),"Uzupełnij pole PRODUCENT dla zamiennika","OK")))))</f>
        <v>0</v>
      </c>
      <c r="U435" s="46"/>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c r="IT435"/>
      <c r="IU435"/>
      <c r="IV435"/>
    </row>
    <row r="436" spans="1:256" ht="15" customHeight="1">
      <c r="A436" s="31">
        <v>432</v>
      </c>
      <c r="B436" s="32" t="s">
        <v>1476</v>
      </c>
      <c r="C436" s="32" t="s">
        <v>1477</v>
      </c>
      <c r="D436" s="32" t="s">
        <v>1475</v>
      </c>
      <c r="E436" s="34" t="s">
        <v>638</v>
      </c>
      <c r="F436" s="48" t="s">
        <v>24</v>
      </c>
      <c r="G436" s="34" t="s">
        <v>639</v>
      </c>
      <c r="H436" s="36" t="s">
        <v>319</v>
      </c>
      <c r="I436" s="37" t="s">
        <v>715</v>
      </c>
      <c r="J436" s="55"/>
      <c r="K436" s="38"/>
      <c r="L436" s="39">
        <v>0</v>
      </c>
      <c r="M436" s="38"/>
      <c r="N436" s="47" t="s">
        <v>33</v>
      </c>
      <c r="O436" s="41"/>
      <c r="P436" s="42"/>
      <c r="Q436" s="43">
        <f t="shared" si="0"/>
        <v>0</v>
      </c>
      <c r="R436" s="44">
        <f t="shared" si="1"/>
        <v>0</v>
      </c>
      <c r="S436" s="45">
        <f t="shared" si="2"/>
        <v>0</v>
      </c>
      <c r="T436" s="46"/>
      <c r="U436" s="4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c r="IT436"/>
      <c r="IU436"/>
      <c r="IV436"/>
    </row>
    <row r="437" spans="1:256" ht="27" customHeight="1">
      <c r="A437" s="31">
        <v>433</v>
      </c>
      <c r="B437" s="32" t="s">
        <v>1478</v>
      </c>
      <c r="C437" s="32" t="s">
        <v>1479</v>
      </c>
      <c r="D437" s="33" t="s">
        <v>1480</v>
      </c>
      <c r="E437" s="34" t="s">
        <v>638</v>
      </c>
      <c r="F437" s="48" t="s">
        <v>159</v>
      </c>
      <c r="G437" s="34" t="s">
        <v>639</v>
      </c>
      <c r="H437" s="36" t="s">
        <v>319</v>
      </c>
      <c r="I437" s="37" t="s">
        <v>715</v>
      </c>
      <c r="J437" s="55" t="s">
        <v>321</v>
      </c>
      <c r="K437" s="38">
        <v>43034807</v>
      </c>
      <c r="L437" s="39">
        <v>0</v>
      </c>
      <c r="M437" s="38"/>
      <c r="N437" s="47" t="s">
        <v>30</v>
      </c>
      <c r="O437" s="41">
        <v>10</v>
      </c>
      <c r="P437" s="42">
        <v>3</v>
      </c>
      <c r="Q437" s="43">
        <f t="shared" si="0"/>
        <v>0</v>
      </c>
      <c r="R437" s="44">
        <f t="shared" si="1"/>
        <v>0</v>
      </c>
      <c r="S437" s="45">
        <f t="shared" si="2"/>
        <v>0</v>
      </c>
      <c r="T437" s="46">
        <f>IF((L437&gt;0)*AND(L438&gt;0),"BŁĄD - Wprowadzono dwie wartości",IF((L437=0)*AND(L438=0),"Wprowadź kwotę dla oferowanego materiału",IF((L438&lt;&gt;0)*AND(K438=0),"Uzupełnij pola SYMBOL/PRODUCENT dla zamiennika",IF((L438=0)*AND(K438&lt;&gt;0),"cena dla niewłaściwego PRODUCENTA",IF((K438&lt;&gt;0)*AND(L438&lt;&gt;0)*AND(J438=0),"Uzupełnij pole PRODUCENT dla zamiennika","OK")))))</f>
        <v>0</v>
      </c>
      <c r="U437" s="46"/>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c r="IQ437"/>
      <c r="IR437"/>
      <c r="IS437"/>
      <c r="IT437"/>
      <c r="IU437"/>
      <c r="IV437"/>
    </row>
    <row r="438" spans="1:256" ht="27" customHeight="1">
      <c r="A438" s="31">
        <v>434</v>
      </c>
      <c r="B438" s="32" t="s">
        <v>1481</v>
      </c>
      <c r="C438" s="32" t="s">
        <v>1482</v>
      </c>
      <c r="D438" s="33" t="s">
        <v>1480</v>
      </c>
      <c r="E438" s="34" t="s">
        <v>638</v>
      </c>
      <c r="F438" s="48" t="s">
        <v>159</v>
      </c>
      <c r="G438" s="34" t="s">
        <v>639</v>
      </c>
      <c r="H438" s="36" t="s">
        <v>319</v>
      </c>
      <c r="I438" s="37" t="s">
        <v>715</v>
      </c>
      <c r="J438" s="55"/>
      <c r="K438" s="38"/>
      <c r="L438" s="39">
        <v>0</v>
      </c>
      <c r="M438" s="38"/>
      <c r="N438" s="47" t="s">
        <v>33</v>
      </c>
      <c r="O438" s="41"/>
      <c r="P438" s="42"/>
      <c r="Q438" s="43">
        <f t="shared" si="0"/>
        <v>0</v>
      </c>
      <c r="R438" s="44">
        <f t="shared" si="1"/>
        <v>0</v>
      </c>
      <c r="S438" s="45">
        <f t="shared" si="2"/>
        <v>0</v>
      </c>
      <c r="T438" s="46"/>
      <c r="U438" s="46"/>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c r="IQ438"/>
      <c r="IR438"/>
      <c r="IS438"/>
      <c r="IT438"/>
      <c r="IU438"/>
      <c r="IV438"/>
    </row>
    <row r="439" spans="1:256" ht="27" customHeight="1">
      <c r="A439" s="31">
        <v>435</v>
      </c>
      <c r="B439" s="32" t="s">
        <v>1483</v>
      </c>
      <c r="C439" s="32" t="s">
        <v>1484</v>
      </c>
      <c r="D439" s="33" t="s">
        <v>1485</v>
      </c>
      <c r="E439" s="34" t="s">
        <v>638</v>
      </c>
      <c r="F439" s="48" t="s">
        <v>166</v>
      </c>
      <c r="G439" s="34" t="s">
        <v>639</v>
      </c>
      <c r="H439" s="36" t="s">
        <v>319</v>
      </c>
      <c r="I439" s="37" t="s">
        <v>715</v>
      </c>
      <c r="J439" s="55" t="s">
        <v>321</v>
      </c>
      <c r="K439" s="38">
        <v>43034806</v>
      </c>
      <c r="L439" s="39">
        <v>0</v>
      </c>
      <c r="M439" s="38"/>
      <c r="N439" s="47" t="s">
        <v>30</v>
      </c>
      <c r="O439" s="41">
        <v>7</v>
      </c>
      <c r="P439" s="42">
        <v>3</v>
      </c>
      <c r="Q439" s="43">
        <f t="shared" si="0"/>
        <v>0</v>
      </c>
      <c r="R439" s="44">
        <f t="shared" si="1"/>
        <v>0</v>
      </c>
      <c r="S439" s="45">
        <f t="shared" si="2"/>
        <v>0</v>
      </c>
      <c r="T439" s="46">
        <f>IF((L439&gt;0)*AND(L440&gt;0),"BŁĄD - Wprowadzono dwie wartości",IF((L439=0)*AND(L440=0),"Wprowadź kwotę dla oferowanego materiału",IF((L440&lt;&gt;0)*AND(K440=0),"Uzupełnij pola SYMBOL/PRODUCENT dla zamiennika",IF((L440=0)*AND(K440&lt;&gt;0),"cena dla niewłaściwego PRODUCENTA",IF((K440&lt;&gt;0)*AND(L440&lt;&gt;0)*AND(J440=0),"Uzupełnij pole PRODUCENT dla zamiennika","OK")))))</f>
        <v>0</v>
      </c>
      <c r="U439" s="46"/>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c r="IQ439"/>
      <c r="IR439"/>
      <c r="IS439"/>
      <c r="IT439"/>
      <c r="IU439"/>
      <c r="IV439"/>
    </row>
    <row r="440" spans="1:256" ht="27" customHeight="1">
      <c r="A440" s="31">
        <v>436</v>
      </c>
      <c r="B440" s="32" t="s">
        <v>1486</v>
      </c>
      <c r="C440" s="32" t="s">
        <v>1487</v>
      </c>
      <c r="D440" s="33" t="s">
        <v>1485</v>
      </c>
      <c r="E440" s="34" t="s">
        <v>638</v>
      </c>
      <c r="F440" s="48" t="s">
        <v>166</v>
      </c>
      <c r="G440" s="34" t="s">
        <v>639</v>
      </c>
      <c r="H440" s="36" t="s">
        <v>319</v>
      </c>
      <c r="I440" s="37" t="s">
        <v>715</v>
      </c>
      <c r="J440" s="55"/>
      <c r="K440" s="38"/>
      <c r="L440" s="39">
        <v>0</v>
      </c>
      <c r="M440" s="38"/>
      <c r="N440" s="47" t="s">
        <v>33</v>
      </c>
      <c r="O440" s="41"/>
      <c r="P440" s="42"/>
      <c r="Q440" s="43">
        <f t="shared" si="0"/>
        <v>0</v>
      </c>
      <c r="R440" s="44">
        <f t="shared" si="1"/>
        <v>0</v>
      </c>
      <c r="S440" s="45">
        <f t="shared" si="2"/>
        <v>0</v>
      </c>
      <c r="T440" s="46"/>
      <c r="U440" s="46"/>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c r="IQ440"/>
      <c r="IR440"/>
      <c r="IS440"/>
      <c r="IT440"/>
      <c r="IU440"/>
      <c r="IV440"/>
    </row>
    <row r="441" spans="1:256" ht="15" customHeight="1">
      <c r="A441" s="31">
        <v>437</v>
      </c>
      <c r="B441" s="32" t="s">
        <v>1488</v>
      </c>
      <c r="C441" s="32" t="s">
        <v>1489</v>
      </c>
      <c r="D441" s="32" t="s">
        <v>1490</v>
      </c>
      <c r="E441" s="34" t="s">
        <v>638</v>
      </c>
      <c r="F441" s="48" t="s">
        <v>174</v>
      </c>
      <c r="G441" s="34" t="s">
        <v>639</v>
      </c>
      <c r="H441" s="36" t="s">
        <v>319</v>
      </c>
      <c r="I441" s="37" t="s">
        <v>715</v>
      </c>
      <c r="J441" s="55" t="s">
        <v>321</v>
      </c>
      <c r="K441" s="38">
        <v>43034805</v>
      </c>
      <c r="L441" s="39">
        <v>0</v>
      </c>
      <c r="M441" s="38"/>
      <c r="N441" s="47" t="s">
        <v>30</v>
      </c>
      <c r="O441" s="41">
        <v>7</v>
      </c>
      <c r="P441" s="42">
        <v>3</v>
      </c>
      <c r="Q441" s="43">
        <f t="shared" si="0"/>
        <v>0</v>
      </c>
      <c r="R441" s="44">
        <f t="shared" si="1"/>
        <v>0</v>
      </c>
      <c r="S441" s="45">
        <f t="shared" si="2"/>
        <v>0</v>
      </c>
      <c r="T441" s="46">
        <f>IF((L441&gt;0)*AND(L442&gt;0),"BŁĄD - Wprowadzono dwie wartości",IF((L441=0)*AND(L442=0),"Wprowadź kwotę dla oferowanego materiału",IF((L442&lt;&gt;0)*AND(K442=0),"Uzupełnij pola SYMBOL/PRODUCENT dla zamiennika",IF((L442=0)*AND(K442&lt;&gt;0),"cena dla niewłaściwego PRODUCENTA",IF((K442&lt;&gt;0)*AND(L442&lt;&gt;0)*AND(J442=0),"Uzupełnij pole PRODUCENT dla zamiennika","OK")))))</f>
        <v>0</v>
      </c>
      <c r="U441" s="46"/>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c r="IQ441"/>
      <c r="IR441"/>
      <c r="IS441"/>
      <c r="IT441"/>
      <c r="IU441"/>
      <c r="IV441"/>
    </row>
    <row r="442" spans="1:256" ht="15" customHeight="1">
      <c r="A442" s="31">
        <v>438</v>
      </c>
      <c r="B442" s="32" t="s">
        <v>1491</v>
      </c>
      <c r="C442" s="32" t="s">
        <v>1492</v>
      </c>
      <c r="D442" s="32" t="s">
        <v>1490</v>
      </c>
      <c r="E442" s="34" t="s">
        <v>638</v>
      </c>
      <c r="F442" s="48" t="s">
        <v>174</v>
      </c>
      <c r="G442" s="34" t="s">
        <v>639</v>
      </c>
      <c r="H442" s="36" t="s">
        <v>319</v>
      </c>
      <c r="I442" s="37" t="s">
        <v>715</v>
      </c>
      <c r="J442" s="55"/>
      <c r="K442" s="38"/>
      <c r="L442" s="39">
        <v>0</v>
      </c>
      <c r="M442" s="38"/>
      <c r="N442" s="47" t="s">
        <v>33</v>
      </c>
      <c r="O442" s="41"/>
      <c r="P442" s="42"/>
      <c r="Q442" s="43">
        <f t="shared" si="0"/>
        <v>0</v>
      </c>
      <c r="R442" s="44">
        <f t="shared" si="1"/>
        <v>0</v>
      </c>
      <c r="S442" s="45">
        <f t="shared" si="2"/>
        <v>0</v>
      </c>
      <c r="T442" s="46"/>
      <c r="U442" s="46"/>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c r="IQ442"/>
      <c r="IR442"/>
      <c r="IS442"/>
      <c r="IT442"/>
      <c r="IU442"/>
      <c r="IV442"/>
    </row>
    <row r="443" spans="1:256" ht="15" customHeight="1">
      <c r="A443" s="31">
        <v>439</v>
      </c>
      <c r="B443" s="33" t="s">
        <v>1493</v>
      </c>
      <c r="C443" s="32" t="s">
        <v>1494</v>
      </c>
      <c r="D443" s="32" t="s">
        <v>1495</v>
      </c>
      <c r="E443" s="34" t="s">
        <v>638</v>
      </c>
      <c r="F443" s="48" t="s">
        <v>24</v>
      </c>
      <c r="G443" s="34" t="s">
        <v>639</v>
      </c>
      <c r="H443" s="36" t="s">
        <v>1496</v>
      </c>
      <c r="I443" s="37" t="s">
        <v>708</v>
      </c>
      <c r="J443" s="55" t="s">
        <v>321</v>
      </c>
      <c r="K443" s="38">
        <v>43459332</v>
      </c>
      <c r="L443" s="39">
        <v>0</v>
      </c>
      <c r="M443" s="57"/>
      <c r="N443" s="47" t="s">
        <v>30</v>
      </c>
      <c r="O443" s="41">
        <v>7</v>
      </c>
      <c r="P443" s="42">
        <v>3</v>
      </c>
      <c r="Q443" s="43">
        <f t="shared" si="0"/>
        <v>0</v>
      </c>
      <c r="R443" s="44">
        <f t="shared" si="1"/>
        <v>0</v>
      </c>
      <c r="S443" s="45">
        <f t="shared" si="2"/>
        <v>0</v>
      </c>
      <c r="T443" s="46">
        <f>IF((L443&gt;0)*AND(L444&gt;0),"BŁĄD - Wprowadzono dwie wartości",IF((L443=0)*AND(L444=0),"Wprowadź kwotę dla oferowanego materiału",IF((L444&lt;&gt;0)*AND(K444=0),"Uzupełnij pola SYMBOL/PRODUCENT dla zamiennika",IF((L444=0)*AND(K444&lt;&gt;0),"cena dla niewłaściwego PRODUCENTA",IF((K444&lt;&gt;0)*AND(L444&lt;&gt;0)*AND(J444=0),"Uzupełnij pole PRODUCENT dla zamiennika","OK")))))</f>
        <v>0</v>
      </c>
      <c r="U443" s="46"/>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c r="IQ443"/>
      <c r="IR443"/>
      <c r="IS443"/>
      <c r="IT443"/>
      <c r="IU443"/>
      <c r="IV443"/>
    </row>
    <row r="444" spans="1:256" ht="15" customHeight="1">
      <c r="A444" s="31">
        <v>440</v>
      </c>
      <c r="B444" s="32" t="s">
        <v>1497</v>
      </c>
      <c r="C444" s="32" t="s">
        <v>1498</v>
      </c>
      <c r="D444" s="32" t="s">
        <v>1495</v>
      </c>
      <c r="E444" s="34" t="s">
        <v>638</v>
      </c>
      <c r="F444" s="48" t="s">
        <v>24</v>
      </c>
      <c r="G444" s="34" t="s">
        <v>639</v>
      </c>
      <c r="H444" s="36" t="s">
        <v>1496</v>
      </c>
      <c r="I444" s="37" t="s">
        <v>708</v>
      </c>
      <c r="J444" s="55"/>
      <c r="K444" s="38"/>
      <c r="L444" s="39">
        <v>0</v>
      </c>
      <c r="M444" s="57"/>
      <c r="N444" s="47" t="s">
        <v>33</v>
      </c>
      <c r="O444" s="41"/>
      <c r="P444" s="42"/>
      <c r="Q444" s="43">
        <f t="shared" si="0"/>
        <v>0</v>
      </c>
      <c r="R444" s="44">
        <f t="shared" si="1"/>
        <v>0</v>
      </c>
      <c r="S444" s="45">
        <f t="shared" si="2"/>
        <v>0</v>
      </c>
      <c r="T444" s="46"/>
      <c r="U444" s="46"/>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c r="IQ444"/>
      <c r="IR444"/>
      <c r="IS444"/>
      <c r="IT444"/>
      <c r="IU444"/>
      <c r="IV444"/>
    </row>
    <row r="445" spans="1:256" ht="27" customHeight="1">
      <c r="A445" s="31">
        <v>441</v>
      </c>
      <c r="B445" s="33" t="s">
        <v>1499</v>
      </c>
      <c r="C445" s="32" t="s">
        <v>1500</v>
      </c>
      <c r="D445" s="33" t="s">
        <v>1501</v>
      </c>
      <c r="E445" s="34" t="s">
        <v>638</v>
      </c>
      <c r="F445" s="48" t="s">
        <v>159</v>
      </c>
      <c r="G445" s="34" t="s">
        <v>639</v>
      </c>
      <c r="H445" s="36" t="s">
        <v>1496</v>
      </c>
      <c r="I445" s="37" t="s">
        <v>708</v>
      </c>
      <c r="J445" s="55" t="s">
        <v>321</v>
      </c>
      <c r="K445" s="38">
        <v>43459331</v>
      </c>
      <c r="L445" s="39">
        <v>0</v>
      </c>
      <c r="M445" s="57"/>
      <c r="N445" s="47" t="s">
        <v>30</v>
      </c>
      <c r="O445" s="41">
        <v>3</v>
      </c>
      <c r="P445" s="42">
        <v>3</v>
      </c>
      <c r="Q445" s="43">
        <f t="shared" si="0"/>
        <v>0</v>
      </c>
      <c r="R445" s="44">
        <f t="shared" si="1"/>
        <v>0</v>
      </c>
      <c r="S445" s="45">
        <f t="shared" si="2"/>
        <v>0</v>
      </c>
      <c r="T445" s="46">
        <f>IF((L445&gt;0)*AND(L446&gt;0),"BŁĄD - Wprowadzono dwie wartości",IF((L445=0)*AND(L446=0),"Wprowadź kwotę dla oferowanego materiału",IF((L446&lt;&gt;0)*AND(K446=0),"Uzupełnij pola SYMBOL/PRODUCENT dla zamiennika",IF((L446=0)*AND(K446&lt;&gt;0),"cena dla niewłaściwego PRODUCENTA",IF((K446&lt;&gt;0)*AND(L446&lt;&gt;0)*AND(J446=0),"Uzupełnij pole PRODUCENT dla zamiennika","OK")))))</f>
        <v>0</v>
      </c>
      <c r="U445" s="46"/>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c r="IQ445"/>
      <c r="IR445"/>
      <c r="IS445"/>
      <c r="IT445"/>
      <c r="IU445"/>
      <c r="IV445"/>
    </row>
    <row r="446" spans="1:256" ht="27" customHeight="1">
      <c r="A446" s="31">
        <v>442</v>
      </c>
      <c r="B446" s="32" t="s">
        <v>1502</v>
      </c>
      <c r="C446" s="32" t="s">
        <v>1503</v>
      </c>
      <c r="D446" s="33" t="s">
        <v>1501</v>
      </c>
      <c r="E446" s="34" t="s">
        <v>638</v>
      </c>
      <c r="F446" s="48" t="s">
        <v>159</v>
      </c>
      <c r="G446" s="34" t="s">
        <v>639</v>
      </c>
      <c r="H446" s="36" t="s">
        <v>1496</v>
      </c>
      <c r="I446" s="37" t="s">
        <v>708</v>
      </c>
      <c r="J446" s="55"/>
      <c r="K446" s="38"/>
      <c r="L446" s="39">
        <v>0</v>
      </c>
      <c r="M446" s="57"/>
      <c r="N446" s="47" t="s">
        <v>33</v>
      </c>
      <c r="O446" s="41"/>
      <c r="P446" s="42"/>
      <c r="Q446" s="43">
        <f t="shared" si="0"/>
        <v>0</v>
      </c>
      <c r="R446" s="44">
        <f t="shared" si="1"/>
        <v>0</v>
      </c>
      <c r="S446" s="45">
        <f t="shared" si="2"/>
        <v>0</v>
      </c>
      <c r="T446" s="46"/>
      <c r="U446" s="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c r="IQ446"/>
      <c r="IR446"/>
      <c r="IS446"/>
      <c r="IT446"/>
      <c r="IU446"/>
      <c r="IV446"/>
    </row>
    <row r="447" spans="1:256" ht="27" customHeight="1">
      <c r="A447" s="31">
        <v>443</v>
      </c>
      <c r="B447" s="33" t="s">
        <v>1504</v>
      </c>
      <c r="C447" s="32" t="s">
        <v>1505</v>
      </c>
      <c r="D447" s="33" t="s">
        <v>1506</v>
      </c>
      <c r="E447" s="34" t="s">
        <v>638</v>
      </c>
      <c r="F447" s="48" t="s">
        <v>166</v>
      </c>
      <c r="G447" s="34" t="s">
        <v>639</v>
      </c>
      <c r="H447" s="36" t="s">
        <v>1496</v>
      </c>
      <c r="I447" s="37" t="s">
        <v>708</v>
      </c>
      <c r="J447" s="55" t="s">
        <v>321</v>
      </c>
      <c r="K447" s="38">
        <v>43459330</v>
      </c>
      <c r="L447" s="39">
        <v>0</v>
      </c>
      <c r="M447" s="38"/>
      <c r="N447" s="47" t="s">
        <v>30</v>
      </c>
      <c r="O447" s="41">
        <v>1</v>
      </c>
      <c r="P447" s="42">
        <v>3</v>
      </c>
      <c r="Q447" s="43">
        <f t="shared" si="0"/>
        <v>0</v>
      </c>
      <c r="R447" s="44">
        <f t="shared" si="1"/>
        <v>0</v>
      </c>
      <c r="S447" s="45">
        <f t="shared" si="2"/>
        <v>0</v>
      </c>
      <c r="T447" s="46">
        <f>IF((L447&gt;0)*AND(L448&gt;0),"BŁĄD - Wprowadzono dwie wartości",IF((L447=0)*AND(L448=0),"Wprowadź kwotę dla oferowanego materiału",IF((L448&lt;&gt;0)*AND(K448=0),"Uzupełnij pola SYMBOL/PRODUCENT dla zamiennika",IF((L448=0)*AND(K448&lt;&gt;0),"cena dla niewłaściwego PRODUCENTA",IF((K448&lt;&gt;0)*AND(L448&lt;&gt;0)*AND(J448=0),"Uzupełnij pole PRODUCENT dla zamiennika","OK")))))</f>
        <v>0</v>
      </c>
      <c r="U447" s="46"/>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c r="IT447"/>
      <c r="IU447"/>
      <c r="IV447"/>
    </row>
    <row r="448" spans="1:256" ht="27" customHeight="1">
      <c r="A448" s="31">
        <v>444</v>
      </c>
      <c r="B448" s="32" t="s">
        <v>1507</v>
      </c>
      <c r="C448" s="32" t="s">
        <v>1508</v>
      </c>
      <c r="D448" s="33" t="s">
        <v>1506</v>
      </c>
      <c r="E448" s="34" t="s">
        <v>638</v>
      </c>
      <c r="F448" s="48" t="s">
        <v>166</v>
      </c>
      <c r="G448" s="34" t="s">
        <v>639</v>
      </c>
      <c r="H448" s="36" t="s">
        <v>1496</v>
      </c>
      <c r="I448" s="37" t="s">
        <v>708</v>
      </c>
      <c r="J448" s="55"/>
      <c r="K448" s="38"/>
      <c r="L448" s="39">
        <v>0</v>
      </c>
      <c r="M448" s="38"/>
      <c r="N448" s="47" t="s">
        <v>33</v>
      </c>
      <c r="O448" s="41"/>
      <c r="P448" s="42"/>
      <c r="Q448" s="43">
        <f t="shared" si="0"/>
        <v>0</v>
      </c>
      <c r="R448" s="44">
        <f t="shared" si="1"/>
        <v>0</v>
      </c>
      <c r="S448" s="45">
        <f t="shared" si="2"/>
        <v>0</v>
      </c>
      <c r="T448" s="46"/>
      <c r="U448" s="46"/>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c r="IU448"/>
      <c r="IV448"/>
    </row>
    <row r="449" spans="1:256" ht="15" customHeight="1">
      <c r="A449" s="31">
        <v>445</v>
      </c>
      <c r="B449" s="33" t="s">
        <v>1509</v>
      </c>
      <c r="C449" s="32" t="s">
        <v>1510</v>
      </c>
      <c r="D449" s="32" t="s">
        <v>1511</v>
      </c>
      <c r="E449" s="34" t="s">
        <v>638</v>
      </c>
      <c r="F449" s="48" t="s">
        <v>174</v>
      </c>
      <c r="G449" s="34" t="s">
        <v>639</v>
      </c>
      <c r="H449" s="36" t="s">
        <v>1496</v>
      </c>
      <c r="I449" s="37" t="s">
        <v>708</v>
      </c>
      <c r="J449" s="55" t="s">
        <v>321</v>
      </c>
      <c r="K449" s="38">
        <v>43459329</v>
      </c>
      <c r="L449" s="39">
        <v>0</v>
      </c>
      <c r="M449" s="38"/>
      <c r="N449" s="47" t="s">
        <v>30</v>
      </c>
      <c r="O449" s="41">
        <v>2</v>
      </c>
      <c r="P449" s="42">
        <v>3</v>
      </c>
      <c r="Q449" s="43">
        <f t="shared" si="0"/>
        <v>0</v>
      </c>
      <c r="R449" s="44">
        <f t="shared" si="1"/>
        <v>0</v>
      </c>
      <c r="S449" s="45">
        <f t="shared" si="2"/>
        <v>0</v>
      </c>
      <c r="T449" s="46">
        <f>IF((L449&gt;0)*AND(L450&gt;0),"BŁĄD - Wprowadzono dwie wartości",IF((L449=0)*AND(L450=0),"Wprowadź kwotę dla oferowanego materiału",IF((L450&lt;&gt;0)*AND(K450=0),"Uzupełnij pola SYMBOL/PRODUCENT dla zamiennika",IF((L450=0)*AND(K450&lt;&gt;0),"cena dla niewłaściwego PRODUCENTA",IF((K450&lt;&gt;0)*AND(L450&lt;&gt;0)*AND(J450=0),"Uzupełnij pole PRODUCENT dla zamiennika","OK")))))</f>
        <v>0</v>
      </c>
      <c r="U449" s="46"/>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c r="IU449"/>
      <c r="IV449"/>
    </row>
    <row r="450" spans="1:256" ht="15" customHeight="1">
      <c r="A450" s="31">
        <v>446</v>
      </c>
      <c r="B450" s="32" t="s">
        <v>1512</v>
      </c>
      <c r="C450" s="32" t="s">
        <v>1513</v>
      </c>
      <c r="D450" s="32" t="s">
        <v>1511</v>
      </c>
      <c r="E450" s="34" t="s">
        <v>638</v>
      </c>
      <c r="F450" s="48" t="s">
        <v>174</v>
      </c>
      <c r="G450" s="34" t="s">
        <v>639</v>
      </c>
      <c r="H450" s="36" t="s">
        <v>1496</v>
      </c>
      <c r="I450" s="37" t="s">
        <v>708</v>
      </c>
      <c r="J450" s="55"/>
      <c r="K450" s="38"/>
      <c r="L450" s="39">
        <v>0</v>
      </c>
      <c r="M450" s="38"/>
      <c r="N450" s="47" t="s">
        <v>33</v>
      </c>
      <c r="O450" s="41"/>
      <c r="P450" s="42"/>
      <c r="Q450" s="43">
        <f t="shared" si="0"/>
        <v>0</v>
      </c>
      <c r="R450" s="44">
        <f t="shared" si="1"/>
        <v>0</v>
      </c>
      <c r="S450" s="45">
        <f t="shared" si="2"/>
        <v>0</v>
      </c>
      <c r="T450" s="46"/>
      <c r="U450" s="46"/>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c r="IT450"/>
      <c r="IU450"/>
      <c r="IV450"/>
    </row>
    <row r="451" spans="1:256" ht="15" customHeight="1">
      <c r="A451" s="31">
        <v>447</v>
      </c>
      <c r="B451" s="32" t="s">
        <v>1514</v>
      </c>
      <c r="C451" s="32" t="s">
        <v>1515</v>
      </c>
      <c r="D451" s="32" t="s">
        <v>1516</v>
      </c>
      <c r="E451" s="34" t="s">
        <v>638</v>
      </c>
      <c r="F451" s="48" t="s">
        <v>24</v>
      </c>
      <c r="G451" s="34" t="s">
        <v>639</v>
      </c>
      <c r="H451" s="36" t="s">
        <v>345</v>
      </c>
      <c r="I451" s="37" t="s">
        <v>728</v>
      </c>
      <c r="J451" s="55" t="s">
        <v>321</v>
      </c>
      <c r="K451" s="38">
        <v>42127457</v>
      </c>
      <c r="L451" s="39">
        <v>0</v>
      </c>
      <c r="M451" s="38"/>
      <c r="N451" s="47" t="s">
        <v>30</v>
      </c>
      <c r="O451" s="41">
        <v>20</v>
      </c>
      <c r="P451" s="42">
        <v>2</v>
      </c>
      <c r="Q451" s="43">
        <f t="shared" si="0"/>
        <v>0</v>
      </c>
      <c r="R451" s="44">
        <f t="shared" si="1"/>
        <v>0</v>
      </c>
      <c r="S451" s="45">
        <f t="shared" si="2"/>
        <v>0</v>
      </c>
      <c r="T451" s="46">
        <f>IF((L451&gt;0)*AND(L452&gt;0),"BŁĄD - Wprowadzono dwie wartości",IF((L451=0)*AND(L452=0),"Wprowadź kwotę dla oferowanego materiału",IF((L452&lt;&gt;0)*AND(K452=0),"Uzupełnij pola SYMBOL/PRODUCENT dla zamiennika",IF((L452=0)*AND(K452&lt;&gt;0),"cena dla niewłaściwego PRODUCENTA",IF((K452&lt;&gt;0)*AND(L452&lt;&gt;0)*AND(J452=0),"Uzupełnij pole PRODUCENT dla zamiennika","OK")))))</f>
        <v>0</v>
      </c>
      <c r="U451" s="46"/>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c r="IQ451"/>
      <c r="IR451"/>
      <c r="IS451"/>
      <c r="IT451"/>
      <c r="IU451"/>
      <c r="IV451"/>
    </row>
    <row r="452" spans="1:256" ht="15" customHeight="1">
      <c r="A452" s="31">
        <v>448</v>
      </c>
      <c r="B452" s="32" t="s">
        <v>1517</v>
      </c>
      <c r="C452" s="32" t="s">
        <v>1518</v>
      </c>
      <c r="D452" s="32" t="s">
        <v>1516</v>
      </c>
      <c r="E452" s="34" t="s">
        <v>638</v>
      </c>
      <c r="F452" s="48" t="s">
        <v>24</v>
      </c>
      <c r="G452" s="34" t="s">
        <v>639</v>
      </c>
      <c r="H452" s="36" t="s">
        <v>345</v>
      </c>
      <c r="I452" s="37" t="s">
        <v>728</v>
      </c>
      <c r="J452" s="55"/>
      <c r="K452" s="38"/>
      <c r="L452" s="39">
        <v>0</v>
      </c>
      <c r="M452" s="38"/>
      <c r="N452" s="47" t="s">
        <v>33</v>
      </c>
      <c r="O452" s="41"/>
      <c r="P452" s="42"/>
      <c r="Q452" s="43">
        <f t="shared" si="0"/>
        <v>0</v>
      </c>
      <c r="R452" s="44">
        <f t="shared" si="1"/>
        <v>0</v>
      </c>
      <c r="S452" s="45">
        <f t="shared" si="2"/>
        <v>0</v>
      </c>
      <c r="T452" s="46"/>
      <c r="U452" s="46"/>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c r="IT452"/>
      <c r="IU452"/>
      <c r="IV452"/>
    </row>
    <row r="453" spans="1:256" ht="27" customHeight="1">
      <c r="A453" s="31">
        <v>449</v>
      </c>
      <c r="B453" s="32" t="s">
        <v>1519</v>
      </c>
      <c r="C453" s="32" t="s">
        <v>1520</v>
      </c>
      <c r="D453" s="33" t="s">
        <v>1521</v>
      </c>
      <c r="E453" s="34" t="s">
        <v>638</v>
      </c>
      <c r="F453" s="48" t="s">
        <v>159</v>
      </c>
      <c r="G453" s="34" t="s">
        <v>639</v>
      </c>
      <c r="H453" s="36" t="s">
        <v>345</v>
      </c>
      <c r="I453" s="37" t="s">
        <v>728</v>
      </c>
      <c r="J453" s="55" t="s">
        <v>321</v>
      </c>
      <c r="K453" s="38">
        <v>42127456</v>
      </c>
      <c r="L453" s="39">
        <v>0</v>
      </c>
      <c r="M453" s="57"/>
      <c r="N453" s="47" t="s">
        <v>30</v>
      </c>
      <c r="O453" s="41">
        <v>2</v>
      </c>
      <c r="P453" s="42">
        <v>3</v>
      </c>
      <c r="Q453" s="43">
        <f t="shared" si="0"/>
        <v>0</v>
      </c>
      <c r="R453" s="44">
        <f t="shared" si="1"/>
        <v>0</v>
      </c>
      <c r="S453" s="45">
        <f t="shared" si="2"/>
        <v>0</v>
      </c>
      <c r="T453" s="46">
        <f>IF((L453&gt;0)*AND(L454&gt;0),"BŁĄD - Wprowadzono dwie wartości",IF((L453=0)*AND(L454=0),"Wprowadź kwotę dla oferowanego materiału",IF((L454&lt;&gt;0)*AND(K454=0),"Uzupełnij pola SYMBOL/PRODUCENT dla zamiennika",IF((L454=0)*AND(K454&lt;&gt;0),"cena dla niewłaściwego PRODUCENTA",IF((K454&lt;&gt;0)*AND(L454&lt;&gt;0)*AND(J454=0),"Uzupełnij pole PRODUCENT dla zamiennika","OK")))))</f>
        <v>0</v>
      </c>
      <c r="U453" s="46"/>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c r="IT453"/>
      <c r="IU453"/>
      <c r="IV453"/>
    </row>
    <row r="454" spans="1:256" ht="27" customHeight="1">
      <c r="A454" s="31">
        <v>450</v>
      </c>
      <c r="B454" s="32" t="s">
        <v>1522</v>
      </c>
      <c r="C454" s="32" t="s">
        <v>1523</v>
      </c>
      <c r="D454" s="33" t="s">
        <v>1521</v>
      </c>
      <c r="E454" s="34" t="s">
        <v>638</v>
      </c>
      <c r="F454" s="48" t="s">
        <v>159</v>
      </c>
      <c r="G454" s="34" t="s">
        <v>639</v>
      </c>
      <c r="H454" s="36" t="s">
        <v>345</v>
      </c>
      <c r="I454" s="37" t="s">
        <v>728</v>
      </c>
      <c r="J454" s="55"/>
      <c r="K454" s="38"/>
      <c r="L454" s="39">
        <v>0</v>
      </c>
      <c r="M454" s="57"/>
      <c r="N454" s="47" t="s">
        <v>33</v>
      </c>
      <c r="O454" s="41"/>
      <c r="P454" s="42"/>
      <c r="Q454" s="43">
        <f t="shared" si="0"/>
        <v>0</v>
      </c>
      <c r="R454" s="44">
        <f t="shared" si="1"/>
        <v>0</v>
      </c>
      <c r="S454" s="45">
        <f t="shared" si="2"/>
        <v>0</v>
      </c>
      <c r="T454" s="46"/>
      <c r="U454" s="46"/>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c r="IT454"/>
      <c r="IU454"/>
      <c r="IV454"/>
    </row>
    <row r="455" spans="1:256" ht="27" customHeight="1">
      <c r="A455" s="31">
        <v>451</v>
      </c>
      <c r="B455" s="32" t="s">
        <v>1524</v>
      </c>
      <c r="C455" s="32" t="s">
        <v>1525</v>
      </c>
      <c r="D455" s="33" t="s">
        <v>1526</v>
      </c>
      <c r="E455" s="34" t="s">
        <v>638</v>
      </c>
      <c r="F455" s="48" t="s">
        <v>166</v>
      </c>
      <c r="G455" s="34" t="s">
        <v>639</v>
      </c>
      <c r="H455" s="36" t="s">
        <v>345</v>
      </c>
      <c r="I455" s="37" t="s">
        <v>728</v>
      </c>
      <c r="J455" s="55" t="s">
        <v>321</v>
      </c>
      <c r="K455" s="38">
        <v>42127455</v>
      </c>
      <c r="L455" s="39">
        <v>0</v>
      </c>
      <c r="M455" s="38"/>
      <c r="N455" s="47" t="s">
        <v>30</v>
      </c>
      <c r="O455" s="41">
        <v>1</v>
      </c>
      <c r="P455" s="42">
        <v>3</v>
      </c>
      <c r="Q455" s="43">
        <f t="shared" si="0"/>
        <v>0</v>
      </c>
      <c r="R455" s="44">
        <f t="shared" si="1"/>
        <v>0</v>
      </c>
      <c r="S455" s="45">
        <f t="shared" si="2"/>
        <v>0</v>
      </c>
      <c r="T455" s="46">
        <f>IF((L455&gt;0)*AND(L456&gt;0),"BŁĄD - Wprowadzono dwie wartości",IF((L455=0)*AND(L456=0),"Wprowadź kwotę dla oferowanego materiału",IF((L456&lt;&gt;0)*AND(K456=0),"Uzupełnij pola SYMBOL/PRODUCENT dla zamiennika",IF((L456=0)*AND(K456&lt;&gt;0),"cena dla niewłaściwego PRODUCENTA",IF((K456&lt;&gt;0)*AND(L456&lt;&gt;0)*AND(J456=0),"Uzupełnij pole PRODUCENT dla zamiennika","OK")))))</f>
        <v>0</v>
      </c>
      <c r="U455" s="46"/>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c r="IT455"/>
      <c r="IU455"/>
      <c r="IV455"/>
    </row>
    <row r="456" spans="1:256" ht="27" customHeight="1">
      <c r="A456" s="31">
        <v>452</v>
      </c>
      <c r="B456" s="32" t="s">
        <v>1527</v>
      </c>
      <c r="C456" s="32" t="s">
        <v>1528</v>
      </c>
      <c r="D456" s="33" t="s">
        <v>1526</v>
      </c>
      <c r="E456" s="34" t="s">
        <v>638</v>
      </c>
      <c r="F456" s="48" t="s">
        <v>166</v>
      </c>
      <c r="G456" s="34" t="s">
        <v>639</v>
      </c>
      <c r="H456" s="36" t="s">
        <v>345</v>
      </c>
      <c r="I456" s="37" t="s">
        <v>728</v>
      </c>
      <c r="J456" s="55"/>
      <c r="K456" s="38"/>
      <c r="L456" s="39">
        <v>0</v>
      </c>
      <c r="M456" s="38"/>
      <c r="N456" s="47" t="s">
        <v>33</v>
      </c>
      <c r="O456" s="41"/>
      <c r="P456" s="42"/>
      <c r="Q456" s="43">
        <f t="shared" si="0"/>
        <v>0</v>
      </c>
      <c r="R456" s="44">
        <f t="shared" si="1"/>
        <v>0</v>
      </c>
      <c r="S456" s="45">
        <f t="shared" si="2"/>
        <v>0</v>
      </c>
      <c r="T456" s="46"/>
      <c r="U456" s="4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c r="IT456"/>
      <c r="IU456"/>
      <c r="IV456"/>
    </row>
    <row r="457" spans="1:256" ht="27" customHeight="1">
      <c r="A457" s="31">
        <v>453</v>
      </c>
      <c r="B457" s="32" t="s">
        <v>1529</v>
      </c>
      <c r="C457" s="32" t="s">
        <v>1530</v>
      </c>
      <c r="D457" s="33" t="s">
        <v>1531</v>
      </c>
      <c r="E457" s="34" t="s">
        <v>638</v>
      </c>
      <c r="F457" s="48" t="s">
        <v>174</v>
      </c>
      <c r="G457" s="34" t="s">
        <v>639</v>
      </c>
      <c r="H457" s="36" t="s">
        <v>345</v>
      </c>
      <c r="I457" s="37" t="s">
        <v>728</v>
      </c>
      <c r="J457" s="55" t="s">
        <v>321</v>
      </c>
      <c r="K457" s="38">
        <v>42127454</v>
      </c>
      <c r="L457" s="39">
        <v>0</v>
      </c>
      <c r="M457" s="38"/>
      <c r="N457" s="47" t="s">
        <v>30</v>
      </c>
      <c r="O457" s="41">
        <v>1</v>
      </c>
      <c r="P457" s="42">
        <v>3</v>
      </c>
      <c r="Q457" s="43">
        <f t="shared" si="0"/>
        <v>0</v>
      </c>
      <c r="R457" s="44">
        <f t="shared" si="1"/>
        <v>0</v>
      </c>
      <c r="S457" s="45">
        <f t="shared" si="2"/>
        <v>0</v>
      </c>
      <c r="T457" s="46">
        <f>IF((L457&gt;0)*AND(L458&gt;0),"BŁĄD - Wprowadzono dwie wartości",IF((L457=0)*AND(L458=0),"Wprowadź kwotę dla oferowanego materiału",IF((L458&lt;&gt;0)*AND(K458=0),"Uzupełnij pola SYMBOL/PRODUCENT dla zamiennika",IF((L458=0)*AND(K458&lt;&gt;0),"cena dla niewłaściwego PRODUCENTA",IF((K458&lt;&gt;0)*AND(L458&lt;&gt;0)*AND(J458=0),"Uzupełnij pole PRODUCENT dla zamiennika","OK")))))</f>
        <v>0</v>
      </c>
      <c r="U457" s="46"/>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c r="IT457"/>
      <c r="IU457"/>
      <c r="IV457"/>
    </row>
    <row r="458" spans="1:256" ht="27" customHeight="1">
      <c r="A458" s="31">
        <v>454</v>
      </c>
      <c r="B458" s="32" t="s">
        <v>1532</v>
      </c>
      <c r="C458" s="32" t="s">
        <v>1533</v>
      </c>
      <c r="D458" s="33" t="s">
        <v>1531</v>
      </c>
      <c r="E458" s="34" t="s">
        <v>638</v>
      </c>
      <c r="F458" s="48" t="s">
        <v>174</v>
      </c>
      <c r="G458" s="34" t="s">
        <v>639</v>
      </c>
      <c r="H458" s="36" t="s">
        <v>345</v>
      </c>
      <c r="I458" s="37" t="s">
        <v>728</v>
      </c>
      <c r="J458" s="55"/>
      <c r="K458" s="38"/>
      <c r="L458" s="39">
        <v>0</v>
      </c>
      <c r="M458" s="38"/>
      <c r="N458" s="47" t="s">
        <v>33</v>
      </c>
      <c r="O458" s="41"/>
      <c r="P458" s="42"/>
      <c r="Q458" s="43">
        <f t="shared" si="0"/>
        <v>0</v>
      </c>
      <c r="R458" s="44">
        <f t="shared" si="1"/>
        <v>0</v>
      </c>
      <c r="S458" s="45">
        <f t="shared" si="2"/>
        <v>0</v>
      </c>
      <c r="T458" s="46"/>
      <c r="U458" s="46"/>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c r="IT458"/>
      <c r="IU458"/>
      <c r="IV458"/>
    </row>
    <row r="459" spans="1:256" ht="15" customHeight="1">
      <c r="A459" s="31">
        <v>455</v>
      </c>
      <c r="B459" s="32" t="s">
        <v>1534</v>
      </c>
      <c r="C459" s="32" t="s">
        <v>1535</v>
      </c>
      <c r="D459" s="33" t="s">
        <v>1536</v>
      </c>
      <c r="E459" s="34" t="s">
        <v>638</v>
      </c>
      <c r="F459" s="48" t="s">
        <v>159</v>
      </c>
      <c r="G459" s="34" t="s">
        <v>639</v>
      </c>
      <c r="H459" s="36" t="s">
        <v>366</v>
      </c>
      <c r="I459" s="37" t="s">
        <v>728</v>
      </c>
      <c r="J459" s="55" t="s">
        <v>321</v>
      </c>
      <c r="K459" s="38" t="s">
        <v>1537</v>
      </c>
      <c r="L459" s="39">
        <v>0</v>
      </c>
      <c r="M459" s="38"/>
      <c r="N459" s="47" t="s">
        <v>30</v>
      </c>
      <c r="O459" s="41">
        <v>1</v>
      </c>
      <c r="P459" s="42">
        <v>3</v>
      </c>
      <c r="Q459" s="43">
        <f t="shared" si="0"/>
        <v>0</v>
      </c>
      <c r="R459" s="44">
        <f t="shared" si="1"/>
        <v>0</v>
      </c>
      <c r="S459" s="45">
        <f t="shared" si="2"/>
        <v>0</v>
      </c>
      <c r="T459" s="46">
        <f>IF((L459&gt;0)*AND(L460&gt;0),"BŁĄD - Wprowadzono dwie wartości",IF((L459=0)*AND(L460=0),"Wprowadź kwotę dla oferowanego materiału",IF((L460&lt;&gt;0)*AND(K460=0),"Uzupełnij pola SYMBOL/PRODUCENT dla zamiennika",IF((L460=0)*AND(K460&lt;&gt;0),"cena dla niewłaściwego PRODUCENTA",IF((K460&lt;&gt;0)*AND(L460&lt;&gt;0)*AND(J460=0),"Uzupełnij pole PRODUCENT dla zamiennika","OK")))))</f>
        <v>0</v>
      </c>
      <c r="U459" s="46"/>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c r="IT459"/>
      <c r="IU459"/>
      <c r="IV459"/>
    </row>
    <row r="460" spans="1:256" ht="15" customHeight="1">
      <c r="A460" s="31">
        <v>456</v>
      </c>
      <c r="B460" s="33" t="s">
        <v>1538</v>
      </c>
      <c r="C460" s="32" t="s">
        <v>1539</v>
      </c>
      <c r="D460" s="33" t="s">
        <v>1536</v>
      </c>
      <c r="E460" s="34" t="s">
        <v>638</v>
      </c>
      <c r="F460" s="48" t="s">
        <v>159</v>
      </c>
      <c r="G460" s="34" t="s">
        <v>639</v>
      </c>
      <c r="H460" s="36" t="s">
        <v>366</v>
      </c>
      <c r="I460" s="37" t="s">
        <v>873</v>
      </c>
      <c r="J460" s="55"/>
      <c r="K460" s="38"/>
      <c r="L460" s="39">
        <v>0</v>
      </c>
      <c r="M460" s="38"/>
      <c r="N460" s="47" t="s">
        <v>33</v>
      </c>
      <c r="O460" s="41"/>
      <c r="P460" s="42"/>
      <c r="Q460" s="43">
        <f t="shared" si="0"/>
        <v>0</v>
      </c>
      <c r="R460" s="44">
        <f t="shared" si="1"/>
        <v>0</v>
      </c>
      <c r="S460" s="45">
        <f t="shared" si="2"/>
        <v>0</v>
      </c>
      <c r="T460" s="46"/>
      <c r="U460" s="46"/>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c r="IU460"/>
      <c r="IV460"/>
    </row>
    <row r="461" spans="1:256" ht="15" customHeight="1">
      <c r="A461" s="31">
        <v>457</v>
      </c>
      <c r="B461" s="32" t="s">
        <v>1540</v>
      </c>
      <c r="C461" s="32" t="s">
        <v>1541</v>
      </c>
      <c r="D461" s="33" t="s">
        <v>1542</v>
      </c>
      <c r="E461" s="34" t="s">
        <v>638</v>
      </c>
      <c r="F461" s="48" t="s">
        <v>24</v>
      </c>
      <c r="G461" s="34" t="s">
        <v>639</v>
      </c>
      <c r="H461" s="36" t="s">
        <v>366</v>
      </c>
      <c r="I461" s="37" t="s">
        <v>873</v>
      </c>
      <c r="J461" s="55" t="s">
        <v>321</v>
      </c>
      <c r="K461" s="38" t="s">
        <v>1543</v>
      </c>
      <c r="L461" s="39">
        <v>0</v>
      </c>
      <c r="M461" s="38"/>
      <c r="N461" s="47" t="s">
        <v>30</v>
      </c>
      <c r="O461" s="41">
        <v>2</v>
      </c>
      <c r="P461" s="42">
        <v>3</v>
      </c>
      <c r="Q461" s="43">
        <f t="shared" si="0"/>
        <v>0</v>
      </c>
      <c r="R461" s="44">
        <f t="shared" si="1"/>
        <v>0</v>
      </c>
      <c r="S461" s="45">
        <f t="shared" si="2"/>
        <v>0</v>
      </c>
      <c r="T461" s="46">
        <f>IF((L461&gt;0)*AND(L462&gt;0),"BŁĄD - Wprowadzono dwie wartości",IF((L461=0)*AND(L462=0),"Wprowadź kwotę dla oferowanego materiału",IF((L462&lt;&gt;0)*AND(K462=0),"Uzupełnij pola SYMBOL/PRODUCENT dla zamiennika",IF((L462=0)*AND(K462&lt;&gt;0),"cena dla niewłaściwego PRODUCENTA",IF((K462&lt;&gt;0)*AND(L462&lt;&gt;0)*AND(J462=0),"Uzupełnij pole PRODUCENT dla zamiennika","OK")))))</f>
        <v>0</v>
      </c>
      <c r="U461" s="46"/>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c r="IU461"/>
      <c r="IV461"/>
    </row>
    <row r="462" spans="1:256" ht="15" customHeight="1">
      <c r="A462" s="31">
        <v>458</v>
      </c>
      <c r="B462" s="33" t="s">
        <v>1544</v>
      </c>
      <c r="C462" s="32" t="s">
        <v>1545</v>
      </c>
      <c r="D462" s="33" t="s">
        <v>1542</v>
      </c>
      <c r="E462" s="34" t="s">
        <v>638</v>
      </c>
      <c r="F462" s="48" t="s">
        <v>24</v>
      </c>
      <c r="G462" s="34" t="s">
        <v>639</v>
      </c>
      <c r="H462" s="36" t="s">
        <v>366</v>
      </c>
      <c r="I462" s="37" t="s">
        <v>728</v>
      </c>
      <c r="J462" s="55"/>
      <c r="K462" s="38"/>
      <c r="L462" s="39">
        <v>0</v>
      </c>
      <c r="M462" s="38"/>
      <c r="N462" s="47" t="s">
        <v>33</v>
      </c>
      <c r="O462" s="41"/>
      <c r="P462" s="42"/>
      <c r="Q462" s="43">
        <f t="shared" si="0"/>
        <v>0</v>
      </c>
      <c r="R462" s="44">
        <f t="shared" si="1"/>
        <v>0</v>
      </c>
      <c r="S462" s="45">
        <f t="shared" si="2"/>
        <v>0</v>
      </c>
      <c r="T462" s="46"/>
      <c r="U462" s="46"/>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c r="IT462"/>
      <c r="IU462"/>
      <c r="IV462"/>
    </row>
    <row r="463" spans="1:256" ht="15" customHeight="1">
      <c r="A463" s="31">
        <v>459</v>
      </c>
      <c r="B463" s="32" t="s">
        <v>1546</v>
      </c>
      <c r="C463" s="32" t="s">
        <v>1547</v>
      </c>
      <c r="D463" s="33" t="s">
        <v>1548</v>
      </c>
      <c r="E463" s="34" t="s">
        <v>638</v>
      </c>
      <c r="F463" s="48" t="s">
        <v>166</v>
      </c>
      <c r="G463" s="34" t="s">
        <v>639</v>
      </c>
      <c r="H463" s="36" t="s">
        <v>366</v>
      </c>
      <c r="I463" s="37" t="s">
        <v>728</v>
      </c>
      <c r="J463" s="55" t="s">
        <v>321</v>
      </c>
      <c r="K463" s="38">
        <v>43324422</v>
      </c>
      <c r="L463" s="39">
        <v>0</v>
      </c>
      <c r="M463" s="38"/>
      <c r="N463" s="47" t="s">
        <v>30</v>
      </c>
      <c r="O463" s="41">
        <v>13</v>
      </c>
      <c r="P463" s="42">
        <v>3</v>
      </c>
      <c r="Q463" s="43">
        <f t="shared" si="0"/>
        <v>0</v>
      </c>
      <c r="R463" s="44">
        <f t="shared" si="1"/>
        <v>0</v>
      </c>
      <c r="S463" s="45">
        <f t="shared" si="2"/>
        <v>0</v>
      </c>
      <c r="T463" s="46">
        <f>IF((L463&gt;0)*AND(L464&gt;0),"BŁĄD - Wprowadzono dwie wartości",IF((L463=0)*AND(L464=0),"Wprowadź kwotę dla oferowanego materiału",IF((L464&lt;&gt;0)*AND(K464=0),"Uzupełnij pola SYMBOL/PRODUCENT dla zamiennika",IF((L464=0)*AND(K464&lt;&gt;0),"cena dla niewłaściwego PRODUCENTA",IF((K464&lt;&gt;0)*AND(L464&lt;&gt;0)*AND(J464=0),"Uzupełnij pole PRODUCENT dla zamiennika","OK")))))</f>
        <v>0</v>
      </c>
      <c r="U463" s="46"/>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c r="IQ463"/>
      <c r="IR463"/>
      <c r="IS463"/>
      <c r="IT463"/>
      <c r="IU463"/>
      <c r="IV463"/>
    </row>
    <row r="464" spans="1:256" ht="15" customHeight="1">
      <c r="A464" s="31">
        <v>460</v>
      </c>
      <c r="B464" s="33" t="s">
        <v>1549</v>
      </c>
      <c r="C464" s="32" t="s">
        <v>1550</v>
      </c>
      <c r="D464" s="33" t="s">
        <v>1548</v>
      </c>
      <c r="E464" s="34" t="s">
        <v>638</v>
      </c>
      <c r="F464" s="48" t="s">
        <v>166</v>
      </c>
      <c r="G464" s="34" t="s">
        <v>639</v>
      </c>
      <c r="H464" s="36" t="s">
        <v>366</v>
      </c>
      <c r="I464" s="37" t="s">
        <v>728</v>
      </c>
      <c r="J464" s="55"/>
      <c r="K464" s="38"/>
      <c r="L464" s="39">
        <v>0</v>
      </c>
      <c r="M464" s="38"/>
      <c r="N464" s="47" t="s">
        <v>33</v>
      </c>
      <c r="O464" s="41"/>
      <c r="P464" s="42"/>
      <c r="Q464" s="43">
        <f t="shared" si="0"/>
        <v>0</v>
      </c>
      <c r="R464" s="44">
        <f t="shared" si="1"/>
        <v>0</v>
      </c>
      <c r="S464" s="45">
        <f t="shared" si="2"/>
        <v>0</v>
      </c>
      <c r="T464" s="46"/>
      <c r="U464" s="46"/>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c r="IT464"/>
      <c r="IU464"/>
      <c r="IV464"/>
    </row>
    <row r="465" spans="1:256" ht="15" customHeight="1">
      <c r="A465" s="31">
        <v>461</v>
      </c>
      <c r="B465" s="32" t="s">
        <v>1551</v>
      </c>
      <c r="C465" s="32" t="s">
        <v>1552</v>
      </c>
      <c r="D465" s="33" t="s">
        <v>1553</v>
      </c>
      <c r="E465" s="34" t="s">
        <v>638</v>
      </c>
      <c r="F465" s="48" t="s">
        <v>174</v>
      </c>
      <c r="G465" s="34" t="s">
        <v>639</v>
      </c>
      <c r="H465" s="36" t="s">
        <v>366</v>
      </c>
      <c r="I465" s="37" t="s">
        <v>728</v>
      </c>
      <c r="J465" s="55" t="s">
        <v>321</v>
      </c>
      <c r="K465" s="38">
        <v>43324421</v>
      </c>
      <c r="L465" s="39">
        <v>0</v>
      </c>
      <c r="M465" s="38"/>
      <c r="N465" s="47" t="s">
        <v>30</v>
      </c>
      <c r="O465" s="41">
        <v>2</v>
      </c>
      <c r="P465" s="42">
        <v>3</v>
      </c>
      <c r="Q465" s="43">
        <f t="shared" si="0"/>
        <v>0</v>
      </c>
      <c r="R465" s="44">
        <f t="shared" si="1"/>
        <v>0</v>
      </c>
      <c r="S465" s="45">
        <f t="shared" si="2"/>
        <v>0</v>
      </c>
      <c r="T465" s="46">
        <f>IF((L465&gt;0)*AND(L466&gt;0),"BŁĄD - Wprowadzono dwie wartości",IF((L465=0)*AND(L466=0),"Wprowadź kwotę dla oferowanego materiału",IF((L466&lt;&gt;0)*AND(K466=0),"Uzupełnij pola SYMBOL/PRODUCENT dla zamiennika",IF((L466=0)*AND(K466&lt;&gt;0),"cena dla niewłaściwego PRODUCENTA",IF((K466&lt;&gt;0)*AND(L466&lt;&gt;0)*AND(J466=0),"Uzupełnij pole PRODUCENT dla zamiennika","OK")))))</f>
        <v>0</v>
      </c>
      <c r="U465" s="46"/>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c r="IC465"/>
      <c r="ID465"/>
      <c r="IE465"/>
      <c r="IF465"/>
      <c r="IG465"/>
      <c r="IH465"/>
      <c r="II465"/>
      <c r="IJ465"/>
      <c r="IK465"/>
      <c r="IL465"/>
      <c r="IM465"/>
      <c r="IN465"/>
      <c r="IO465"/>
      <c r="IP465"/>
      <c r="IQ465"/>
      <c r="IR465"/>
      <c r="IS465"/>
      <c r="IT465"/>
      <c r="IU465"/>
      <c r="IV465"/>
    </row>
    <row r="466" spans="1:256" ht="15" customHeight="1">
      <c r="A466" s="31">
        <v>462</v>
      </c>
      <c r="B466" s="33" t="s">
        <v>1554</v>
      </c>
      <c r="C466" s="32" t="s">
        <v>1555</v>
      </c>
      <c r="D466" s="33" t="s">
        <v>1553</v>
      </c>
      <c r="E466" s="34" t="s">
        <v>638</v>
      </c>
      <c r="F466" s="48" t="s">
        <v>174</v>
      </c>
      <c r="G466" s="34" t="s">
        <v>639</v>
      </c>
      <c r="H466" s="36" t="s">
        <v>366</v>
      </c>
      <c r="I466" s="37" t="s">
        <v>728</v>
      </c>
      <c r="J466" s="55"/>
      <c r="K466" s="38"/>
      <c r="L466" s="39">
        <v>0</v>
      </c>
      <c r="M466" s="38"/>
      <c r="N466" s="47" t="s">
        <v>33</v>
      </c>
      <c r="O466" s="41"/>
      <c r="P466" s="42"/>
      <c r="Q466" s="43">
        <f t="shared" si="0"/>
        <v>0</v>
      </c>
      <c r="R466" s="44">
        <f t="shared" si="1"/>
        <v>0</v>
      </c>
      <c r="S466" s="45">
        <f t="shared" si="2"/>
        <v>0</v>
      </c>
      <c r="T466" s="46"/>
      <c r="U466" s="4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c r="IT466"/>
      <c r="IU466"/>
      <c r="IV466"/>
    </row>
    <row r="467" spans="1:256" ht="15" customHeight="1">
      <c r="A467" s="31">
        <v>463</v>
      </c>
      <c r="B467" s="32" t="s">
        <v>1556</v>
      </c>
      <c r="C467" s="32" t="s">
        <v>1557</v>
      </c>
      <c r="D467" s="33" t="s">
        <v>1558</v>
      </c>
      <c r="E467" s="34" t="s">
        <v>638</v>
      </c>
      <c r="F467" s="35" t="s">
        <v>24</v>
      </c>
      <c r="G467" s="34" t="s">
        <v>639</v>
      </c>
      <c r="H467" s="36" t="s">
        <v>387</v>
      </c>
      <c r="I467" s="37" t="s">
        <v>681</v>
      </c>
      <c r="J467" s="55" t="s">
        <v>321</v>
      </c>
      <c r="K467" s="38">
        <v>43979102</v>
      </c>
      <c r="L467" s="39">
        <v>0</v>
      </c>
      <c r="M467" s="38"/>
      <c r="N467" s="47" t="s">
        <v>30</v>
      </c>
      <c r="O467" s="41">
        <v>1</v>
      </c>
      <c r="P467" s="42">
        <v>2</v>
      </c>
      <c r="Q467" s="43">
        <f t="shared" si="0"/>
        <v>0</v>
      </c>
      <c r="R467" s="44">
        <f t="shared" si="1"/>
        <v>0</v>
      </c>
      <c r="S467" s="45">
        <f t="shared" si="2"/>
        <v>0</v>
      </c>
      <c r="T467" s="46">
        <f>IF((L467&gt;0)*AND(L468&gt;0),"BŁĄD - Wprowadzono dwie wartości",IF((L467=0)*AND(L468=0),"Wprowadź kwotę dla oferowanego materiału",IF((L468&lt;&gt;0)*AND(K468=0),"Uzupełnij pola SYMBOL/PRODUCENT dla zamiennika",IF((L468=0)*AND(K468&lt;&gt;0),"cena dla niewłaściwego PRODUCENTA",IF((K468&lt;&gt;0)*AND(L468&lt;&gt;0)*AND(J468=0),"Uzupełnij pole PRODUCENT dla zamiennika","OK")))))</f>
        <v>0</v>
      </c>
      <c r="U467" s="46"/>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c r="IT467"/>
      <c r="IU467"/>
      <c r="IV467"/>
    </row>
    <row r="468" spans="1:256" ht="15" customHeight="1">
      <c r="A468" s="31">
        <v>464</v>
      </c>
      <c r="B468" s="32" t="s">
        <v>1559</v>
      </c>
      <c r="C468" s="32" t="s">
        <v>1560</v>
      </c>
      <c r="D468" s="33" t="s">
        <v>1558</v>
      </c>
      <c r="E468" s="34" t="s">
        <v>638</v>
      </c>
      <c r="F468" s="35" t="s">
        <v>24</v>
      </c>
      <c r="G468" s="34" t="s">
        <v>639</v>
      </c>
      <c r="H468" s="36" t="s">
        <v>387</v>
      </c>
      <c r="I468" s="37" t="s">
        <v>681</v>
      </c>
      <c r="J468" s="55"/>
      <c r="K468" s="38"/>
      <c r="L468" s="39">
        <v>0</v>
      </c>
      <c r="M468" s="38"/>
      <c r="N468" s="47" t="s">
        <v>33</v>
      </c>
      <c r="O468" s="41"/>
      <c r="P468" s="42"/>
      <c r="Q468" s="43">
        <f t="shared" si="0"/>
        <v>0</v>
      </c>
      <c r="R468" s="44">
        <f t="shared" si="1"/>
        <v>0</v>
      </c>
      <c r="S468" s="45">
        <f t="shared" si="2"/>
        <v>0</v>
      </c>
      <c r="T468" s="46"/>
      <c r="U468" s="46"/>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c r="IT468"/>
      <c r="IU468"/>
      <c r="IV468"/>
    </row>
    <row r="469" spans="1:256" ht="15" customHeight="1">
      <c r="A469" s="31">
        <v>465</v>
      </c>
      <c r="B469" s="33" t="s">
        <v>1561</v>
      </c>
      <c r="C469" s="32" t="s">
        <v>1562</v>
      </c>
      <c r="D469" s="32" t="s">
        <v>1563</v>
      </c>
      <c r="E469" s="34" t="s">
        <v>638</v>
      </c>
      <c r="F469" s="35" t="s">
        <v>24</v>
      </c>
      <c r="G469" s="34" t="s">
        <v>639</v>
      </c>
      <c r="H469" s="36" t="s">
        <v>393</v>
      </c>
      <c r="I469" s="37" t="s">
        <v>1361</v>
      </c>
      <c r="J469" s="55" t="s">
        <v>321</v>
      </c>
      <c r="K469" s="38">
        <v>44574702</v>
      </c>
      <c r="L469" s="39">
        <v>0</v>
      </c>
      <c r="M469" s="38"/>
      <c r="N469" s="47" t="s">
        <v>30</v>
      </c>
      <c r="O469" s="41">
        <v>1</v>
      </c>
      <c r="P469" s="42">
        <v>3</v>
      </c>
      <c r="Q469" s="43">
        <f t="shared" si="0"/>
        <v>0</v>
      </c>
      <c r="R469" s="44">
        <f t="shared" si="1"/>
        <v>0</v>
      </c>
      <c r="S469" s="45">
        <f t="shared" si="2"/>
        <v>0</v>
      </c>
      <c r="T469" s="46">
        <f>IF((L469&gt;0)*AND(L470&gt;0),"BŁĄD - Wprowadzono dwie wartości",IF((L469=0)*AND(L470=0),"Wprowadź kwotę dla oferowanego materiału",IF((L470&lt;&gt;0)*AND(K470=0),"Uzupełnij pola SYMBOL/PRODUCENT dla zamiennika",IF((L470=0)*AND(K470&lt;&gt;0),"cena dla niewłaściwego PRODUCENTA",IF((K470&lt;&gt;0)*AND(L470&lt;&gt;0)*AND(J470=0),"Uzupełnij pole PRODUCENT dla zamiennika","OK")))))</f>
        <v>0</v>
      </c>
      <c r="U469" s="46"/>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c r="IU469"/>
      <c r="IV469"/>
    </row>
    <row r="470" spans="1:256" ht="15" customHeight="1">
      <c r="A470" s="31">
        <v>466</v>
      </c>
      <c r="B470" s="32" t="s">
        <v>1564</v>
      </c>
      <c r="C470" s="32" t="s">
        <v>1565</v>
      </c>
      <c r="D470" s="32" t="s">
        <v>1563</v>
      </c>
      <c r="E470" s="34" t="s">
        <v>638</v>
      </c>
      <c r="F470" s="35" t="s">
        <v>24</v>
      </c>
      <c r="G470" s="34" t="s">
        <v>639</v>
      </c>
      <c r="H470" s="36" t="s">
        <v>393</v>
      </c>
      <c r="I470" s="37" t="s">
        <v>1361</v>
      </c>
      <c r="J470" s="55"/>
      <c r="K470" s="38"/>
      <c r="L470" s="39">
        <v>0</v>
      </c>
      <c r="M470" s="38"/>
      <c r="N470" s="47" t="s">
        <v>33</v>
      </c>
      <c r="O470" s="41"/>
      <c r="P470" s="42"/>
      <c r="Q470" s="43">
        <f t="shared" si="0"/>
        <v>0</v>
      </c>
      <c r="R470" s="44">
        <f t="shared" si="1"/>
        <v>0</v>
      </c>
      <c r="S470" s="45">
        <f t="shared" si="2"/>
        <v>0</v>
      </c>
      <c r="T470" s="46"/>
      <c r="U470" s="46"/>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c r="IU470"/>
      <c r="IV470"/>
    </row>
    <row r="471" spans="1:256" ht="15" customHeight="1">
      <c r="A471" s="31">
        <v>467</v>
      </c>
      <c r="B471" s="32" t="s">
        <v>1566</v>
      </c>
      <c r="C471" s="32" t="s">
        <v>1567</v>
      </c>
      <c r="D471" s="32" t="s">
        <v>1568</v>
      </c>
      <c r="E471" s="34" t="s">
        <v>638</v>
      </c>
      <c r="F471" s="35" t="s">
        <v>24</v>
      </c>
      <c r="G471" s="34" t="s">
        <v>639</v>
      </c>
      <c r="H471" s="36" t="s">
        <v>1569</v>
      </c>
      <c r="I471" s="37" t="s">
        <v>708</v>
      </c>
      <c r="J471" s="55" t="s">
        <v>321</v>
      </c>
      <c r="K471" s="38" t="s">
        <v>1570</v>
      </c>
      <c r="L471" s="39">
        <v>0</v>
      </c>
      <c r="M471" s="38"/>
      <c r="N471" s="47" t="s">
        <v>30</v>
      </c>
      <c r="O471" s="41">
        <v>6</v>
      </c>
      <c r="P471" s="42">
        <v>1</v>
      </c>
      <c r="Q471" s="43">
        <f t="shared" si="0"/>
        <v>0</v>
      </c>
      <c r="R471" s="44">
        <f t="shared" si="1"/>
        <v>0</v>
      </c>
      <c r="S471" s="45">
        <f t="shared" si="2"/>
        <v>0</v>
      </c>
      <c r="T471" s="46">
        <f>IF((L471&gt;0)*AND(L472&gt;0),"BŁĄD - Wprowadzono dwie wartości",IF((L471=0)*AND(L472=0),"Wprowadź kwotę dla oferowanego materiału",IF((L472&lt;&gt;0)*AND(K472=0),"Uzupełnij pola SYMBOL/PRODUCENT dla zamiennika",IF((L472=0)*AND(K472&lt;&gt;0),"cena dla niewłaściwego PRODUCENTA",IF((K472&lt;&gt;0)*AND(L472&lt;&gt;0)*AND(J472=0),"Uzupełnij pole PRODUCENT dla zamiennika","OK")))))</f>
        <v>0</v>
      </c>
      <c r="U471" s="46"/>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c r="IU471"/>
      <c r="IV471"/>
    </row>
    <row r="472" spans="1:256" ht="15" customHeight="1">
      <c r="A472" s="31">
        <v>468</v>
      </c>
      <c r="B472" s="32" t="s">
        <v>1571</v>
      </c>
      <c r="C472" s="32" t="s">
        <v>1572</v>
      </c>
      <c r="D472" s="32" t="s">
        <v>1568</v>
      </c>
      <c r="E472" s="34" t="s">
        <v>638</v>
      </c>
      <c r="F472" s="35" t="s">
        <v>24</v>
      </c>
      <c r="G472" s="34" t="s">
        <v>639</v>
      </c>
      <c r="H472" s="36" t="s">
        <v>1569</v>
      </c>
      <c r="I472" s="37" t="s">
        <v>708</v>
      </c>
      <c r="J472" s="55"/>
      <c r="K472" s="38"/>
      <c r="L472" s="39">
        <v>0</v>
      </c>
      <c r="M472" s="38"/>
      <c r="N472" s="47" t="s">
        <v>33</v>
      </c>
      <c r="O472" s="41"/>
      <c r="P472" s="42"/>
      <c r="Q472" s="43">
        <f t="shared" si="0"/>
        <v>0</v>
      </c>
      <c r="R472" s="44">
        <f t="shared" si="1"/>
        <v>0</v>
      </c>
      <c r="S472" s="45">
        <f t="shared" si="2"/>
        <v>0</v>
      </c>
      <c r="T472" s="46"/>
      <c r="U472" s="46"/>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c r="IT472"/>
      <c r="IU472"/>
      <c r="IV472"/>
    </row>
    <row r="473" spans="1:256" ht="15" customHeight="1">
      <c r="A473" s="31">
        <v>469</v>
      </c>
      <c r="B473" s="32" t="s">
        <v>1573</v>
      </c>
      <c r="C473" s="32" t="s">
        <v>1574</v>
      </c>
      <c r="D473" s="32" t="s">
        <v>1575</v>
      </c>
      <c r="E473" s="34" t="s">
        <v>638</v>
      </c>
      <c r="F473" s="35" t="s">
        <v>24</v>
      </c>
      <c r="G473" s="34" t="s">
        <v>639</v>
      </c>
      <c r="H473" s="36" t="s">
        <v>1576</v>
      </c>
      <c r="I473" s="37" t="s">
        <v>1020</v>
      </c>
      <c r="J473" s="55" t="s">
        <v>321</v>
      </c>
      <c r="K473" s="38">
        <v>9004078</v>
      </c>
      <c r="L473" s="39">
        <v>0</v>
      </c>
      <c r="M473" s="38"/>
      <c r="N473" s="47" t="s">
        <v>30</v>
      </c>
      <c r="O473" s="41">
        <v>1</v>
      </c>
      <c r="P473" s="42">
        <v>2</v>
      </c>
      <c r="Q473" s="43">
        <f t="shared" si="0"/>
        <v>0</v>
      </c>
      <c r="R473" s="44">
        <f t="shared" si="1"/>
        <v>0</v>
      </c>
      <c r="S473" s="45">
        <f t="shared" si="2"/>
        <v>0</v>
      </c>
      <c r="T473" s="46">
        <f>IF((L473&gt;0)*AND(L474&gt;0),"BŁĄD - Wprowadzono dwie wartości",IF((L473=0)*AND(L474=0),"Wprowadź kwotę dla oferowanego materiału",IF((L474&lt;&gt;0)*AND(K474=0),"Uzupełnij pola SYMBOL/PRODUCENT dla zamiennika",IF((L474=0)*AND(K474&lt;&gt;0),"cena dla niewłaściwego PRODUCENTA",IF((K474&lt;&gt;0)*AND(L474&lt;&gt;0)*AND(J474=0),"Uzupełnij pole PRODUCENT dla zamiennika","OK")))))</f>
        <v>0</v>
      </c>
      <c r="U473" s="46"/>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c r="IT473"/>
      <c r="IU473"/>
      <c r="IV473"/>
    </row>
    <row r="474" spans="1:256" ht="15" customHeight="1">
      <c r="A474" s="31">
        <v>470</v>
      </c>
      <c r="B474" s="32" t="s">
        <v>1577</v>
      </c>
      <c r="C474" s="32" t="s">
        <v>1578</v>
      </c>
      <c r="D474" s="32" t="s">
        <v>1575</v>
      </c>
      <c r="E474" s="34" t="s">
        <v>638</v>
      </c>
      <c r="F474" s="35" t="s">
        <v>24</v>
      </c>
      <c r="G474" s="34" t="s">
        <v>639</v>
      </c>
      <c r="H474" s="36" t="s">
        <v>1576</v>
      </c>
      <c r="I474" s="37" t="s">
        <v>1020</v>
      </c>
      <c r="J474" s="55"/>
      <c r="K474" s="38"/>
      <c r="L474" s="39">
        <v>0</v>
      </c>
      <c r="M474" s="38"/>
      <c r="N474" s="47" t="s">
        <v>33</v>
      </c>
      <c r="O474" s="41"/>
      <c r="P474" s="42"/>
      <c r="Q474" s="43">
        <f t="shared" si="0"/>
        <v>0</v>
      </c>
      <c r="R474" s="44">
        <f t="shared" si="1"/>
        <v>0</v>
      </c>
      <c r="S474" s="45">
        <f t="shared" si="2"/>
        <v>0</v>
      </c>
      <c r="T474" s="46"/>
      <c r="U474" s="46"/>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c r="IT474"/>
      <c r="IU474"/>
      <c r="IV474"/>
    </row>
    <row r="475" spans="1:256" ht="15" customHeight="1">
      <c r="A475" s="31">
        <v>471</v>
      </c>
      <c r="B475" s="32" t="s">
        <v>1579</v>
      </c>
      <c r="C475" s="32" t="s">
        <v>1580</v>
      </c>
      <c r="D475" s="32" t="s">
        <v>1581</v>
      </c>
      <c r="E475" s="34" t="s">
        <v>638</v>
      </c>
      <c r="F475" s="35" t="s">
        <v>24</v>
      </c>
      <c r="G475" s="34" t="s">
        <v>639</v>
      </c>
      <c r="H475" s="36" t="s">
        <v>1582</v>
      </c>
      <c r="I475" s="37" t="s">
        <v>123</v>
      </c>
      <c r="J475" s="55" t="s">
        <v>321</v>
      </c>
      <c r="K475" s="38">
        <v>1279101</v>
      </c>
      <c r="L475" s="39">
        <v>0</v>
      </c>
      <c r="M475" s="38"/>
      <c r="N475" s="47" t="s">
        <v>30</v>
      </c>
      <c r="O475" s="41">
        <v>4</v>
      </c>
      <c r="P475" s="42">
        <v>3</v>
      </c>
      <c r="Q475" s="43">
        <f t="shared" si="0"/>
        <v>0</v>
      </c>
      <c r="R475" s="44">
        <f t="shared" si="1"/>
        <v>0</v>
      </c>
      <c r="S475" s="45">
        <f t="shared" si="2"/>
        <v>0</v>
      </c>
      <c r="T475" s="46">
        <f>IF((L475&gt;0)*AND(L476&gt;0),"BŁĄD - Wprowadzono dwie wartości",IF((L475=0)*AND(L476=0),"Wprowadź kwotę dla oferowanego materiału",IF((L476&lt;&gt;0)*AND(K476=0),"Uzupełnij pola SYMBOL/PRODUCENT dla zamiennika",IF((L476=0)*AND(K476&lt;&gt;0),"cena dla niewłaściwego PRODUCENTA",IF((K476&lt;&gt;0)*AND(L476&lt;&gt;0)*AND(J476=0),"Uzupełnij pole PRODUCENT dla zamiennika","OK")))))</f>
        <v>0</v>
      </c>
      <c r="U475" s="46"/>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c r="IT475"/>
      <c r="IU475"/>
      <c r="IV475"/>
    </row>
    <row r="476" spans="1:256" ht="15" customHeight="1">
      <c r="A476" s="31">
        <v>472</v>
      </c>
      <c r="B476" s="32" t="s">
        <v>1583</v>
      </c>
      <c r="C476" s="32" t="s">
        <v>1584</v>
      </c>
      <c r="D476" s="32" t="s">
        <v>1581</v>
      </c>
      <c r="E476" s="34" t="s">
        <v>638</v>
      </c>
      <c r="F476" s="35" t="s">
        <v>24</v>
      </c>
      <c r="G476" s="34" t="s">
        <v>639</v>
      </c>
      <c r="H476" s="36" t="s">
        <v>1582</v>
      </c>
      <c r="I476" s="37" t="s">
        <v>123</v>
      </c>
      <c r="J476" s="55"/>
      <c r="K476" s="38"/>
      <c r="L476" s="39">
        <v>0</v>
      </c>
      <c r="M476" s="38"/>
      <c r="N476" s="47" t="s">
        <v>33</v>
      </c>
      <c r="O476" s="41"/>
      <c r="P476" s="42"/>
      <c r="Q476" s="43">
        <f t="shared" si="0"/>
        <v>0</v>
      </c>
      <c r="R476" s="44">
        <f t="shared" si="1"/>
        <v>0</v>
      </c>
      <c r="S476" s="45">
        <f t="shared" si="2"/>
        <v>0</v>
      </c>
      <c r="T476" s="46"/>
      <c r="U476" s="4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c r="IC476"/>
      <c r="ID476"/>
      <c r="IE476"/>
      <c r="IF476"/>
      <c r="IG476"/>
      <c r="IH476"/>
      <c r="II476"/>
      <c r="IJ476"/>
      <c r="IK476"/>
      <c r="IL476"/>
      <c r="IM476"/>
      <c r="IN476"/>
      <c r="IO476"/>
      <c r="IP476"/>
      <c r="IQ476"/>
      <c r="IR476"/>
      <c r="IS476"/>
      <c r="IT476"/>
      <c r="IU476"/>
      <c r="IV476"/>
    </row>
    <row r="477" spans="1:256" ht="15" customHeight="1">
      <c r="A477" s="31">
        <v>473</v>
      </c>
      <c r="B477" s="32" t="s">
        <v>1585</v>
      </c>
      <c r="C477" s="32" t="s">
        <v>1586</v>
      </c>
      <c r="D477" s="32" t="s">
        <v>1587</v>
      </c>
      <c r="E477" s="34" t="s">
        <v>638</v>
      </c>
      <c r="F477" s="48" t="s">
        <v>24</v>
      </c>
      <c r="G477" s="34" t="s">
        <v>639</v>
      </c>
      <c r="H477" s="36" t="s">
        <v>1588</v>
      </c>
      <c r="I477" s="37" t="s">
        <v>641</v>
      </c>
      <c r="J477" s="55" t="s">
        <v>321</v>
      </c>
      <c r="K477" s="38">
        <v>44973536</v>
      </c>
      <c r="L477" s="39">
        <v>0</v>
      </c>
      <c r="M477" s="38"/>
      <c r="N477" s="47" t="s">
        <v>30</v>
      </c>
      <c r="O477" s="41">
        <v>93</v>
      </c>
      <c r="P477" s="42">
        <v>1</v>
      </c>
      <c r="Q477" s="43">
        <f t="shared" si="0"/>
        <v>0</v>
      </c>
      <c r="R477" s="44">
        <f t="shared" si="1"/>
        <v>0</v>
      </c>
      <c r="S477" s="45">
        <f t="shared" si="2"/>
        <v>0</v>
      </c>
      <c r="T477" s="46">
        <f>IF((L477&gt;0)*AND(L478&gt;0),"BŁĄD - Wprowadzono dwie wartości",IF((L477=0)*AND(L478=0),"Wprowadź kwotę dla oferowanego materiału",IF((L478&lt;&gt;0)*AND(K478=0),"Uzupełnij pola SYMBOL/PRODUCENT dla zamiennika",IF((L478=0)*AND(K478&lt;&gt;0),"cena dla niewłaściwego PRODUCENTA",IF((K478&lt;&gt;0)*AND(L478&lt;&gt;0)*AND(J478=0),"Uzupełnij pole PRODUCENT dla zamiennika","OK")))))</f>
        <v>0</v>
      </c>
      <c r="U477" s="46"/>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c r="IT477"/>
      <c r="IU477"/>
      <c r="IV477"/>
    </row>
    <row r="478" spans="1:256" ht="15" customHeight="1">
      <c r="A478" s="31">
        <v>474</v>
      </c>
      <c r="B478" s="32" t="s">
        <v>1589</v>
      </c>
      <c r="C478" s="32" t="s">
        <v>1590</v>
      </c>
      <c r="D478" s="32" t="s">
        <v>1587</v>
      </c>
      <c r="E478" s="34" t="s">
        <v>638</v>
      </c>
      <c r="F478" s="48" t="s">
        <v>24</v>
      </c>
      <c r="G478" s="34" t="s">
        <v>639</v>
      </c>
      <c r="H478" s="36" t="s">
        <v>1588</v>
      </c>
      <c r="I478" s="37" t="s">
        <v>641</v>
      </c>
      <c r="J478" s="55"/>
      <c r="K478" s="38"/>
      <c r="L478" s="39">
        <v>0</v>
      </c>
      <c r="M478" s="38"/>
      <c r="N478" s="47" t="s">
        <v>33</v>
      </c>
      <c r="O478" s="41"/>
      <c r="P478" s="42"/>
      <c r="Q478" s="43">
        <f t="shared" si="0"/>
        <v>0</v>
      </c>
      <c r="R478" s="44">
        <f t="shared" si="1"/>
        <v>0</v>
      </c>
      <c r="S478" s="45">
        <f t="shared" si="2"/>
        <v>0</v>
      </c>
      <c r="T478" s="46"/>
      <c r="U478" s="46"/>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c r="IF478"/>
      <c r="IG478"/>
      <c r="IH478"/>
      <c r="II478"/>
      <c r="IJ478"/>
      <c r="IK478"/>
      <c r="IL478"/>
      <c r="IM478"/>
      <c r="IN478"/>
      <c r="IO478"/>
      <c r="IP478"/>
      <c r="IQ478"/>
      <c r="IR478"/>
      <c r="IS478"/>
      <c r="IT478"/>
      <c r="IU478"/>
      <c r="IV478"/>
    </row>
    <row r="479" spans="1:256" ht="15" customHeight="1">
      <c r="A479" s="31">
        <v>475</v>
      </c>
      <c r="B479" s="54" t="s">
        <v>1591</v>
      </c>
      <c r="C479" s="32" t="s">
        <v>1592</v>
      </c>
      <c r="D479" s="32" t="s">
        <v>1593</v>
      </c>
      <c r="E479" s="34" t="s">
        <v>638</v>
      </c>
      <c r="F479" s="48" t="s">
        <v>159</v>
      </c>
      <c r="G479" s="34" t="s">
        <v>639</v>
      </c>
      <c r="H479" s="36" t="s">
        <v>1588</v>
      </c>
      <c r="I479" s="37" t="s">
        <v>715</v>
      </c>
      <c r="J479" s="55" t="s">
        <v>321</v>
      </c>
      <c r="K479" s="38">
        <v>44973535</v>
      </c>
      <c r="L479" s="39">
        <v>0</v>
      </c>
      <c r="M479" s="38"/>
      <c r="N479" s="47" t="s">
        <v>30</v>
      </c>
      <c r="O479" s="41">
        <v>4</v>
      </c>
      <c r="P479" s="42">
        <v>3</v>
      </c>
      <c r="Q479" s="43">
        <f t="shared" si="0"/>
        <v>0</v>
      </c>
      <c r="R479" s="44">
        <f t="shared" si="1"/>
        <v>0</v>
      </c>
      <c r="S479" s="45">
        <f t="shared" si="2"/>
        <v>0</v>
      </c>
      <c r="T479" s="46">
        <f>IF((L479&gt;0)*AND(L480&gt;0),"BŁĄD - Wprowadzono dwie wartości",IF((L479=0)*AND(L480=0),"Wprowadź kwotę dla oferowanego materiału",IF((L480&lt;&gt;0)*AND(K480=0),"Uzupełnij pola SYMBOL/PRODUCENT dla zamiennika",IF((L480=0)*AND(K480&lt;&gt;0),"cena dla niewłaściwego PRODUCENTA",IF((K480&lt;&gt;0)*AND(L480&lt;&gt;0)*AND(J480=0),"Uzupełnij pole PRODUCENT dla zamiennika","OK")))))</f>
        <v>0</v>
      </c>
      <c r="U479" s="46"/>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c r="IC479"/>
      <c r="ID479"/>
      <c r="IE479"/>
      <c r="IF479"/>
      <c r="IG479"/>
      <c r="IH479"/>
      <c r="II479"/>
      <c r="IJ479"/>
      <c r="IK479"/>
      <c r="IL479"/>
      <c r="IM479"/>
      <c r="IN479"/>
      <c r="IO479"/>
      <c r="IP479"/>
      <c r="IQ479"/>
      <c r="IR479"/>
      <c r="IS479"/>
      <c r="IT479"/>
      <c r="IU479"/>
      <c r="IV479"/>
    </row>
    <row r="480" spans="1:256" ht="15" customHeight="1">
      <c r="A480" s="31">
        <v>476</v>
      </c>
      <c r="B480" s="32" t="s">
        <v>1594</v>
      </c>
      <c r="C480" s="32" t="s">
        <v>1595</v>
      </c>
      <c r="D480" s="32" t="s">
        <v>1593</v>
      </c>
      <c r="E480" s="34" t="s">
        <v>638</v>
      </c>
      <c r="F480" s="48" t="s">
        <v>159</v>
      </c>
      <c r="G480" s="34" t="s">
        <v>639</v>
      </c>
      <c r="H480" s="36" t="s">
        <v>1588</v>
      </c>
      <c r="I480" s="37" t="s">
        <v>715</v>
      </c>
      <c r="J480" s="55"/>
      <c r="K480" s="38"/>
      <c r="L480" s="39">
        <v>0</v>
      </c>
      <c r="M480" s="38"/>
      <c r="N480" s="47" t="s">
        <v>33</v>
      </c>
      <c r="O480" s="41"/>
      <c r="P480" s="42"/>
      <c r="Q480" s="43">
        <f t="shared" si="0"/>
        <v>0</v>
      </c>
      <c r="R480" s="44">
        <f t="shared" si="1"/>
        <v>0</v>
      </c>
      <c r="S480" s="45">
        <f t="shared" si="2"/>
        <v>0</v>
      </c>
      <c r="T480" s="46"/>
      <c r="U480" s="46"/>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c r="IT480"/>
      <c r="IU480"/>
      <c r="IV480"/>
    </row>
    <row r="481" spans="1:256" ht="15" customHeight="1">
      <c r="A481" s="31">
        <v>477</v>
      </c>
      <c r="B481" s="54" t="s">
        <v>1596</v>
      </c>
      <c r="C481" s="32" t="s">
        <v>1597</v>
      </c>
      <c r="D481" s="32" t="s">
        <v>1598</v>
      </c>
      <c r="E481" s="34" t="s">
        <v>638</v>
      </c>
      <c r="F481" s="48" t="s">
        <v>166</v>
      </c>
      <c r="G481" s="34" t="s">
        <v>639</v>
      </c>
      <c r="H481" s="36" t="s">
        <v>1588</v>
      </c>
      <c r="I481" s="37" t="s">
        <v>715</v>
      </c>
      <c r="J481" s="55" t="s">
        <v>321</v>
      </c>
      <c r="K481" s="38">
        <v>44973534</v>
      </c>
      <c r="L481" s="39">
        <v>0</v>
      </c>
      <c r="M481" s="38"/>
      <c r="N481" s="47" t="s">
        <v>30</v>
      </c>
      <c r="O481" s="41">
        <v>9</v>
      </c>
      <c r="P481" s="42">
        <v>2</v>
      </c>
      <c r="Q481" s="43">
        <f t="shared" si="0"/>
        <v>0</v>
      </c>
      <c r="R481" s="44">
        <f t="shared" si="1"/>
        <v>0</v>
      </c>
      <c r="S481" s="45">
        <f t="shared" si="2"/>
        <v>0</v>
      </c>
      <c r="T481" s="46">
        <f>IF((L481&gt;0)*AND(L482&gt;0),"BŁĄD - Wprowadzono dwie wartości",IF((L481=0)*AND(L482=0),"Wprowadź kwotę dla oferowanego materiału",IF((L482&lt;&gt;0)*AND(K482=0),"Uzupełnij pola SYMBOL/PRODUCENT dla zamiennika",IF((L482=0)*AND(K482&lt;&gt;0),"cena dla niewłaściwego PRODUCENTA",IF((K482&lt;&gt;0)*AND(L482&lt;&gt;0)*AND(J482=0),"Uzupełnij pole PRODUCENT dla zamiennika","OK")))))</f>
        <v>0</v>
      </c>
      <c r="U481" s="46"/>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c r="IT481"/>
      <c r="IU481"/>
      <c r="IV481"/>
    </row>
    <row r="482" spans="1:256" ht="15" customHeight="1">
      <c r="A482" s="31">
        <v>478</v>
      </c>
      <c r="B482" s="32" t="s">
        <v>1599</v>
      </c>
      <c r="C482" s="32" t="s">
        <v>1600</v>
      </c>
      <c r="D482" s="32" t="s">
        <v>1598</v>
      </c>
      <c r="E482" s="34" t="s">
        <v>638</v>
      </c>
      <c r="F482" s="48" t="s">
        <v>166</v>
      </c>
      <c r="G482" s="34" t="s">
        <v>639</v>
      </c>
      <c r="H482" s="36" t="s">
        <v>1588</v>
      </c>
      <c r="I482" s="37" t="s">
        <v>715</v>
      </c>
      <c r="J482" s="55"/>
      <c r="K482" s="38"/>
      <c r="L482" s="39">
        <v>0</v>
      </c>
      <c r="M482" s="38"/>
      <c r="N482" s="47" t="s">
        <v>33</v>
      </c>
      <c r="O482" s="41"/>
      <c r="P482" s="42"/>
      <c r="Q482" s="43">
        <f t="shared" si="0"/>
        <v>0</v>
      </c>
      <c r="R482" s="44">
        <f t="shared" si="1"/>
        <v>0</v>
      </c>
      <c r="S482" s="45">
        <f t="shared" si="2"/>
        <v>0</v>
      </c>
      <c r="T482" s="46"/>
      <c r="U482" s="46"/>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c r="IU482"/>
      <c r="IV482"/>
    </row>
    <row r="483" spans="1:256" ht="15" customHeight="1">
      <c r="A483" s="31">
        <v>479</v>
      </c>
      <c r="B483" s="54" t="s">
        <v>1601</v>
      </c>
      <c r="C483" s="32" t="s">
        <v>1602</v>
      </c>
      <c r="D483" s="32" t="s">
        <v>1603</v>
      </c>
      <c r="E483" s="34" t="s">
        <v>638</v>
      </c>
      <c r="F483" s="48" t="s">
        <v>174</v>
      </c>
      <c r="G483" s="34" t="s">
        <v>639</v>
      </c>
      <c r="H483" s="36" t="s">
        <v>1588</v>
      </c>
      <c r="I483" s="37" t="s">
        <v>715</v>
      </c>
      <c r="J483" s="55" t="s">
        <v>321</v>
      </c>
      <c r="K483" s="38">
        <v>44973533</v>
      </c>
      <c r="L483" s="39">
        <v>0</v>
      </c>
      <c r="M483" s="38"/>
      <c r="N483" s="47" t="s">
        <v>30</v>
      </c>
      <c r="O483" s="41">
        <v>1</v>
      </c>
      <c r="P483" s="42">
        <v>3</v>
      </c>
      <c r="Q483" s="43">
        <f t="shared" si="0"/>
        <v>0</v>
      </c>
      <c r="R483" s="44">
        <f t="shared" si="1"/>
        <v>0</v>
      </c>
      <c r="S483" s="45">
        <f t="shared" si="2"/>
        <v>0</v>
      </c>
      <c r="T483" s="46">
        <f>IF((L483&gt;0)*AND(L484&gt;0),"BŁĄD - Wprowadzono dwie wartości",IF((L483=0)*AND(L484=0),"Wprowadź kwotę dla oferowanego materiału",IF((L484&lt;&gt;0)*AND(K484=0),"Uzupełnij pola SYMBOL/PRODUCENT dla zamiennika",IF((L484=0)*AND(K484&lt;&gt;0),"cena dla niewłaściwego PRODUCENTA",IF((K484&lt;&gt;0)*AND(L484&lt;&gt;0)*AND(J484=0),"Uzupełnij pole PRODUCENT dla zamiennika","OK")))))</f>
        <v>0</v>
      </c>
      <c r="U483" s="46"/>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c r="IT483"/>
      <c r="IU483"/>
      <c r="IV483"/>
    </row>
    <row r="484" spans="1:256" ht="15" customHeight="1">
      <c r="A484" s="31">
        <v>480</v>
      </c>
      <c r="B484" s="32" t="s">
        <v>1604</v>
      </c>
      <c r="C484" s="32" t="s">
        <v>1605</v>
      </c>
      <c r="D484" s="32" t="s">
        <v>1603</v>
      </c>
      <c r="E484" s="34" t="s">
        <v>638</v>
      </c>
      <c r="F484" s="48" t="s">
        <v>174</v>
      </c>
      <c r="G484" s="34" t="s">
        <v>639</v>
      </c>
      <c r="H484" s="36" t="s">
        <v>1588</v>
      </c>
      <c r="I484" s="37" t="s">
        <v>715</v>
      </c>
      <c r="J484" s="55"/>
      <c r="K484" s="38"/>
      <c r="L484" s="39">
        <v>0</v>
      </c>
      <c r="M484" s="38"/>
      <c r="N484" s="47" t="s">
        <v>33</v>
      </c>
      <c r="O484" s="41"/>
      <c r="P484" s="42"/>
      <c r="Q484" s="43">
        <f t="shared" si="0"/>
        <v>0</v>
      </c>
      <c r="R484" s="44">
        <f t="shared" si="1"/>
        <v>0</v>
      </c>
      <c r="S484" s="45">
        <f t="shared" si="2"/>
        <v>0</v>
      </c>
      <c r="T484" s="46"/>
      <c r="U484" s="46"/>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c r="IV484"/>
    </row>
    <row r="485" spans="1:256" ht="15" customHeight="1">
      <c r="A485" s="31">
        <v>481</v>
      </c>
      <c r="B485" s="54" t="s">
        <v>1606</v>
      </c>
      <c r="C485" s="32" t="s">
        <v>1607</v>
      </c>
      <c r="D485" s="32" t="s">
        <v>1608</v>
      </c>
      <c r="E485" s="34" t="s">
        <v>638</v>
      </c>
      <c r="F485" s="48" t="s">
        <v>24</v>
      </c>
      <c r="G485" s="34" t="s">
        <v>639</v>
      </c>
      <c r="H485" s="36" t="s">
        <v>1609</v>
      </c>
      <c r="I485" s="37" t="s">
        <v>728</v>
      </c>
      <c r="J485" s="55" t="s">
        <v>321</v>
      </c>
      <c r="K485" s="38">
        <v>44469804</v>
      </c>
      <c r="L485" s="39">
        <v>0</v>
      </c>
      <c r="M485" s="38"/>
      <c r="N485" s="47" t="s">
        <v>30</v>
      </c>
      <c r="O485" s="41">
        <v>1</v>
      </c>
      <c r="P485" s="42">
        <v>3</v>
      </c>
      <c r="Q485" s="43">
        <f t="shared" si="0"/>
        <v>0</v>
      </c>
      <c r="R485" s="44">
        <f t="shared" si="1"/>
        <v>0</v>
      </c>
      <c r="S485" s="45">
        <f t="shared" si="2"/>
        <v>0</v>
      </c>
      <c r="T485" s="46">
        <f>IF((L485&gt;0)*AND(L486&gt;0),"BŁĄD - Wprowadzono dwie wartości",IF((L485=0)*AND(L486=0),"Wprowadź kwotę dla oferowanego materiału",IF((L486&lt;&gt;0)*AND(K486=0),"Uzupełnij pola SYMBOL/PRODUCENT dla zamiennika",IF((L486=0)*AND(K486&lt;&gt;0),"cena dla niewłaściwego PRODUCENTA",IF((K486&lt;&gt;0)*AND(L486&lt;&gt;0)*AND(J486=0),"Uzupełnij pole PRODUCENT dla zamiennika","OK")))))</f>
        <v>0</v>
      </c>
      <c r="U485" s="46"/>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c r="IV485"/>
    </row>
    <row r="486" spans="1:256" ht="15" customHeight="1">
      <c r="A486" s="31">
        <v>482</v>
      </c>
      <c r="B486" s="32" t="s">
        <v>1610</v>
      </c>
      <c r="C486" s="32" t="s">
        <v>1611</v>
      </c>
      <c r="D486" s="32" t="s">
        <v>1608</v>
      </c>
      <c r="E486" s="34" t="s">
        <v>638</v>
      </c>
      <c r="F486" s="48" t="s">
        <v>24</v>
      </c>
      <c r="G486" s="34" t="s">
        <v>639</v>
      </c>
      <c r="H486" s="36" t="s">
        <v>1609</v>
      </c>
      <c r="I486" s="37" t="s">
        <v>728</v>
      </c>
      <c r="J486" s="55"/>
      <c r="K486" s="38"/>
      <c r="L486" s="39">
        <v>0</v>
      </c>
      <c r="M486" s="38"/>
      <c r="N486" s="47" t="s">
        <v>33</v>
      </c>
      <c r="O486" s="41"/>
      <c r="P486" s="42"/>
      <c r="Q486" s="43">
        <f t="shared" si="0"/>
        <v>0</v>
      </c>
      <c r="R486" s="44">
        <f t="shared" si="1"/>
        <v>0</v>
      </c>
      <c r="S486" s="45">
        <f t="shared" si="2"/>
        <v>0</v>
      </c>
      <c r="T486" s="46"/>
      <c r="U486" s="4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c r="IV486"/>
    </row>
    <row r="487" spans="1:256" ht="15" customHeight="1">
      <c r="A487" s="31">
        <v>483</v>
      </c>
      <c r="B487" s="54" t="s">
        <v>1612</v>
      </c>
      <c r="C487" s="32" t="s">
        <v>1613</v>
      </c>
      <c r="D487" s="33" t="s">
        <v>1614</v>
      </c>
      <c r="E487" s="34" t="s">
        <v>638</v>
      </c>
      <c r="F487" s="48" t="s">
        <v>159</v>
      </c>
      <c r="G487" s="34" t="s">
        <v>639</v>
      </c>
      <c r="H487" s="36" t="s">
        <v>1609</v>
      </c>
      <c r="I487" s="37" t="s">
        <v>728</v>
      </c>
      <c r="J487" s="55" t="s">
        <v>321</v>
      </c>
      <c r="K487" s="38">
        <v>44469724</v>
      </c>
      <c r="L487" s="39">
        <v>0</v>
      </c>
      <c r="M487" s="38"/>
      <c r="N487" s="47" t="s">
        <v>30</v>
      </c>
      <c r="O487" s="41">
        <v>6</v>
      </c>
      <c r="P487" s="42">
        <v>3</v>
      </c>
      <c r="Q487" s="43">
        <f t="shared" si="0"/>
        <v>0</v>
      </c>
      <c r="R487" s="44">
        <f t="shared" si="1"/>
        <v>0</v>
      </c>
      <c r="S487" s="45">
        <f t="shared" si="2"/>
        <v>0</v>
      </c>
      <c r="T487" s="46">
        <f>IF((L487&gt;0)*AND(L488&gt;0),"BŁĄD - Wprowadzono dwie wartości",IF((L487=0)*AND(L488=0),"Wprowadź kwotę dla oferowanego materiału",IF((L488&lt;&gt;0)*AND(K488=0),"Uzupełnij pola SYMBOL/PRODUCENT dla zamiennika",IF((L488=0)*AND(K488&lt;&gt;0),"cena dla niewłaściwego PRODUCENTA",IF((K488&lt;&gt;0)*AND(L488&lt;&gt;0)*AND(J488=0),"Uzupełnij pole PRODUCENT dla zamiennika","OK")))))</f>
        <v>0</v>
      </c>
      <c r="U487" s="46"/>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c r="IT487"/>
      <c r="IU487"/>
      <c r="IV487"/>
    </row>
    <row r="488" spans="1:256" ht="15" customHeight="1">
      <c r="A488" s="31">
        <v>484</v>
      </c>
      <c r="B488" s="33" t="s">
        <v>1615</v>
      </c>
      <c r="C488" s="32" t="s">
        <v>1616</v>
      </c>
      <c r="D488" s="33" t="s">
        <v>1614</v>
      </c>
      <c r="E488" s="34" t="s">
        <v>638</v>
      </c>
      <c r="F488" s="48" t="s">
        <v>159</v>
      </c>
      <c r="G488" s="34" t="s">
        <v>639</v>
      </c>
      <c r="H488" s="36" t="s">
        <v>1609</v>
      </c>
      <c r="I488" s="37" t="s">
        <v>728</v>
      </c>
      <c r="J488" s="55"/>
      <c r="K488" s="38"/>
      <c r="L488" s="39">
        <v>0</v>
      </c>
      <c r="M488" s="38"/>
      <c r="N488" s="47" t="s">
        <v>33</v>
      </c>
      <c r="O488" s="41"/>
      <c r="P488" s="42"/>
      <c r="Q488" s="43">
        <f t="shared" si="0"/>
        <v>0</v>
      </c>
      <c r="R488" s="44">
        <f t="shared" si="1"/>
        <v>0</v>
      </c>
      <c r="S488" s="45">
        <f t="shared" si="2"/>
        <v>0</v>
      </c>
      <c r="T488" s="46"/>
      <c r="U488" s="46"/>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c r="IV488"/>
    </row>
    <row r="489" spans="1:256" ht="15" customHeight="1">
      <c r="A489" s="31">
        <v>485</v>
      </c>
      <c r="B489" s="54" t="s">
        <v>1617</v>
      </c>
      <c r="C489" s="32" t="s">
        <v>1618</v>
      </c>
      <c r="D489" s="33" t="s">
        <v>1619</v>
      </c>
      <c r="E489" s="34" t="s">
        <v>638</v>
      </c>
      <c r="F489" s="48" t="s">
        <v>166</v>
      </c>
      <c r="G489" s="34" t="s">
        <v>639</v>
      </c>
      <c r="H489" s="36" t="s">
        <v>1609</v>
      </c>
      <c r="I489" s="37" t="s">
        <v>728</v>
      </c>
      <c r="J489" s="55" t="s">
        <v>321</v>
      </c>
      <c r="K489" s="38">
        <v>44469723</v>
      </c>
      <c r="L489" s="39">
        <v>0</v>
      </c>
      <c r="M489" s="38"/>
      <c r="N489" s="47" t="s">
        <v>30</v>
      </c>
      <c r="O489" s="41">
        <v>1</v>
      </c>
      <c r="P489" s="42">
        <v>3</v>
      </c>
      <c r="Q489" s="43">
        <f t="shared" si="0"/>
        <v>0</v>
      </c>
      <c r="R489" s="44">
        <f t="shared" si="1"/>
        <v>0</v>
      </c>
      <c r="S489" s="45">
        <f t="shared" si="2"/>
        <v>0</v>
      </c>
      <c r="T489" s="46">
        <f>IF((L489&gt;0)*AND(L490&gt;0),"BŁĄD - Wprowadzono dwie wartości",IF((L489=0)*AND(L490=0),"Wprowadź kwotę dla oferowanego materiału",IF((L490&lt;&gt;0)*AND(K490=0),"Uzupełnij pola SYMBOL/PRODUCENT dla zamiennika",IF((L490=0)*AND(K490&lt;&gt;0),"cena dla niewłaściwego PRODUCENTA",IF((K490&lt;&gt;0)*AND(L490&lt;&gt;0)*AND(J490=0),"Uzupełnij pole PRODUCENT dla zamiennika","OK")))))</f>
        <v>0</v>
      </c>
      <c r="U489" s="46"/>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c r="IV489"/>
    </row>
    <row r="490" spans="1:256" ht="15" customHeight="1">
      <c r="A490" s="31">
        <v>486</v>
      </c>
      <c r="B490" s="33" t="s">
        <v>1620</v>
      </c>
      <c r="C490" s="32" t="s">
        <v>1621</v>
      </c>
      <c r="D490" s="33" t="s">
        <v>1619</v>
      </c>
      <c r="E490" s="34" t="s">
        <v>638</v>
      </c>
      <c r="F490" s="48" t="s">
        <v>166</v>
      </c>
      <c r="G490" s="34" t="s">
        <v>639</v>
      </c>
      <c r="H490" s="36" t="s">
        <v>1609</v>
      </c>
      <c r="I490" s="37" t="s">
        <v>728</v>
      </c>
      <c r="J490" s="55"/>
      <c r="K490" s="38"/>
      <c r="L490" s="39">
        <v>0</v>
      </c>
      <c r="M490" s="38"/>
      <c r="N490" s="47" t="s">
        <v>33</v>
      </c>
      <c r="O490" s="41"/>
      <c r="P490" s="42"/>
      <c r="Q490" s="43">
        <f t="shared" si="0"/>
        <v>0</v>
      </c>
      <c r="R490" s="44">
        <f t="shared" si="1"/>
        <v>0</v>
      </c>
      <c r="S490" s="45">
        <f t="shared" si="2"/>
        <v>0</v>
      </c>
      <c r="T490" s="46"/>
      <c r="U490" s="46"/>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c r="IV490"/>
    </row>
    <row r="491" spans="1:256" ht="15" customHeight="1">
      <c r="A491" s="31">
        <v>487</v>
      </c>
      <c r="B491" s="54" t="s">
        <v>1622</v>
      </c>
      <c r="C491" s="32" t="s">
        <v>1623</v>
      </c>
      <c r="D491" s="32" t="s">
        <v>1624</v>
      </c>
      <c r="E491" s="34" t="s">
        <v>638</v>
      </c>
      <c r="F491" s="48" t="s">
        <v>174</v>
      </c>
      <c r="G491" s="34" t="s">
        <v>639</v>
      </c>
      <c r="H491" s="36" t="s">
        <v>1609</v>
      </c>
      <c r="I491" s="37" t="s">
        <v>728</v>
      </c>
      <c r="J491" s="55" t="s">
        <v>321</v>
      </c>
      <c r="K491" s="38">
        <v>44469722</v>
      </c>
      <c r="L491" s="39">
        <v>0</v>
      </c>
      <c r="M491" s="38"/>
      <c r="N491" s="47" t="s">
        <v>30</v>
      </c>
      <c r="O491" s="41">
        <v>1</v>
      </c>
      <c r="P491" s="42">
        <v>3</v>
      </c>
      <c r="Q491" s="43">
        <f t="shared" si="0"/>
        <v>0</v>
      </c>
      <c r="R491" s="44">
        <f t="shared" si="1"/>
        <v>0</v>
      </c>
      <c r="S491" s="45">
        <f t="shared" si="2"/>
        <v>0</v>
      </c>
      <c r="T491" s="46">
        <f>IF((L491&gt;0)*AND(L492&gt;0),"BŁĄD - Wprowadzono dwie wartości",IF((L491=0)*AND(L492=0),"Wprowadź kwotę dla oferowanego materiału",IF((L492&lt;&gt;0)*AND(K492=0),"Uzupełnij pola SYMBOL/PRODUCENT dla zamiennika",IF((L492=0)*AND(K492&lt;&gt;0),"cena dla niewłaściwego PRODUCENTA",IF((K492&lt;&gt;0)*AND(L492&lt;&gt;0)*AND(J492=0),"Uzupełnij pole PRODUCENT dla zamiennika","OK")))))</f>
        <v>0</v>
      </c>
      <c r="U491" s="46"/>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c r="IV491"/>
    </row>
    <row r="492" spans="1:256" ht="15" customHeight="1">
      <c r="A492" s="31">
        <v>488</v>
      </c>
      <c r="B492" s="32" t="s">
        <v>1625</v>
      </c>
      <c r="C492" s="32" t="s">
        <v>1626</v>
      </c>
      <c r="D492" s="32" t="s">
        <v>1624</v>
      </c>
      <c r="E492" s="34" t="s">
        <v>638</v>
      </c>
      <c r="F492" s="48" t="s">
        <v>174</v>
      </c>
      <c r="G492" s="34" t="s">
        <v>639</v>
      </c>
      <c r="H492" s="36" t="s">
        <v>1609</v>
      </c>
      <c r="I492" s="37" t="s">
        <v>728</v>
      </c>
      <c r="J492" s="55"/>
      <c r="K492" s="38"/>
      <c r="L492" s="39">
        <v>0</v>
      </c>
      <c r="M492" s="38"/>
      <c r="N492" s="47" t="s">
        <v>33</v>
      </c>
      <c r="O492" s="41"/>
      <c r="P492" s="42"/>
      <c r="Q492" s="43">
        <f t="shared" si="0"/>
        <v>0</v>
      </c>
      <c r="R492" s="44">
        <f t="shared" si="1"/>
        <v>0</v>
      </c>
      <c r="S492" s="45">
        <f t="shared" si="2"/>
        <v>0</v>
      </c>
      <c r="T492" s="46"/>
      <c r="U492" s="46"/>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c r="IT492"/>
      <c r="IU492"/>
      <c r="IV492"/>
    </row>
    <row r="493" spans="1:256" ht="15" customHeight="1">
      <c r="A493" s="31">
        <v>489</v>
      </c>
      <c r="B493" s="54" t="s">
        <v>1627</v>
      </c>
      <c r="C493" s="32" t="s">
        <v>1628</v>
      </c>
      <c r="D493" s="32" t="s">
        <v>1629</v>
      </c>
      <c r="E493" s="34" t="s">
        <v>638</v>
      </c>
      <c r="F493" s="48" t="s">
        <v>24</v>
      </c>
      <c r="G493" s="34" t="s">
        <v>639</v>
      </c>
      <c r="H493" s="36" t="s">
        <v>411</v>
      </c>
      <c r="I493" s="37" t="s">
        <v>761</v>
      </c>
      <c r="J493" s="55" t="s">
        <v>321</v>
      </c>
      <c r="K493" s="38">
        <v>44315308</v>
      </c>
      <c r="L493" s="39">
        <v>0</v>
      </c>
      <c r="M493" s="38"/>
      <c r="N493" s="47" t="s">
        <v>30</v>
      </c>
      <c r="O493" s="41">
        <v>1</v>
      </c>
      <c r="P493" s="42">
        <v>3</v>
      </c>
      <c r="Q493" s="43">
        <f t="shared" si="0"/>
        <v>0</v>
      </c>
      <c r="R493" s="44">
        <f t="shared" si="1"/>
        <v>0</v>
      </c>
      <c r="S493" s="45">
        <f t="shared" si="2"/>
        <v>0</v>
      </c>
      <c r="T493" s="46">
        <f>IF((L493&gt;0)*AND(L494&gt;0),"BŁĄD - Wprowadzono dwie wartości",IF((L493=0)*AND(L494=0),"Wprowadź kwotę dla oferowanego materiału",IF((L494&lt;&gt;0)*AND(K494=0),"Uzupełnij pola SYMBOL/PRODUCENT dla zamiennika",IF((L494=0)*AND(K494&lt;&gt;0),"cena dla niewłaściwego PRODUCENTA",IF((K494&lt;&gt;0)*AND(L494&lt;&gt;0)*AND(J494=0),"Uzupełnij pole PRODUCENT dla zamiennika","OK")))))</f>
        <v>0</v>
      </c>
      <c r="U493" s="46"/>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c r="IT493"/>
      <c r="IU493"/>
      <c r="IV493"/>
    </row>
    <row r="494" spans="1:256" ht="15" customHeight="1">
      <c r="A494" s="31">
        <v>490</v>
      </c>
      <c r="B494" s="32" t="s">
        <v>1630</v>
      </c>
      <c r="C494" s="32" t="s">
        <v>1631</v>
      </c>
      <c r="D494" s="32" t="s">
        <v>1629</v>
      </c>
      <c r="E494" s="34" t="s">
        <v>638</v>
      </c>
      <c r="F494" s="48" t="s">
        <v>24</v>
      </c>
      <c r="G494" s="34" t="s">
        <v>639</v>
      </c>
      <c r="H494" s="36" t="s">
        <v>411</v>
      </c>
      <c r="I494" s="37" t="s">
        <v>761</v>
      </c>
      <c r="J494" s="55"/>
      <c r="K494" s="38"/>
      <c r="L494" s="39">
        <v>0</v>
      </c>
      <c r="M494" s="38"/>
      <c r="N494" s="47" t="s">
        <v>33</v>
      </c>
      <c r="O494" s="41"/>
      <c r="P494" s="42"/>
      <c r="Q494" s="43">
        <f t="shared" si="0"/>
        <v>0</v>
      </c>
      <c r="R494" s="44">
        <f t="shared" si="1"/>
        <v>0</v>
      </c>
      <c r="S494" s="45">
        <f t="shared" si="2"/>
        <v>0</v>
      </c>
      <c r="T494" s="46"/>
      <c r="U494" s="46"/>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c r="IT494"/>
      <c r="IU494"/>
      <c r="IV494"/>
    </row>
    <row r="495" spans="1:256" ht="15" customHeight="1">
      <c r="A495" s="31">
        <v>491</v>
      </c>
      <c r="B495" s="54" t="s">
        <v>1632</v>
      </c>
      <c r="C495" s="32" t="s">
        <v>1633</v>
      </c>
      <c r="D495" s="32" t="s">
        <v>1634</v>
      </c>
      <c r="E495" s="34" t="s">
        <v>638</v>
      </c>
      <c r="F495" s="48" t="s">
        <v>159</v>
      </c>
      <c r="G495" s="34" t="s">
        <v>639</v>
      </c>
      <c r="H495" s="36" t="s">
        <v>411</v>
      </c>
      <c r="I495" s="37" t="s">
        <v>873</v>
      </c>
      <c r="J495" s="55" t="s">
        <v>321</v>
      </c>
      <c r="K495" s="38">
        <v>44315307</v>
      </c>
      <c r="L495" s="39">
        <v>0</v>
      </c>
      <c r="M495" s="38"/>
      <c r="N495" s="47" t="s">
        <v>30</v>
      </c>
      <c r="O495" s="41">
        <v>1</v>
      </c>
      <c r="P495" s="42">
        <v>3</v>
      </c>
      <c r="Q495" s="43">
        <f t="shared" si="0"/>
        <v>0</v>
      </c>
      <c r="R495" s="44">
        <f t="shared" si="1"/>
        <v>0</v>
      </c>
      <c r="S495" s="45">
        <f t="shared" si="2"/>
        <v>0</v>
      </c>
      <c r="T495" s="46">
        <f>IF((L495&gt;0)*AND(L496&gt;0),"BŁĄD - Wprowadzono dwie wartości",IF((L495=0)*AND(L496=0),"Wprowadź kwotę dla oferowanego materiału",IF((L496&lt;&gt;0)*AND(K496=0),"Uzupełnij pola SYMBOL/PRODUCENT dla zamiennika",IF((L496=0)*AND(K496&lt;&gt;0),"cena dla niewłaściwego PRODUCENTA",IF((K496&lt;&gt;0)*AND(L496&lt;&gt;0)*AND(J496=0),"Uzupełnij pole PRODUCENT dla zamiennika","OK")))))</f>
        <v>0</v>
      </c>
      <c r="U495" s="46"/>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c r="IT495"/>
      <c r="IU495"/>
      <c r="IV495"/>
    </row>
    <row r="496" spans="1:256" ht="15" customHeight="1">
      <c r="A496" s="31">
        <v>492</v>
      </c>
      <c r="B496" s="32" t="s">
        <v>1635</v>
      </c>
      <c r="C496" s="32" t="s">
        <v>1636</v>
      </c>
      <c r="D496" s="32" t="s">
        <v>1634</v>
      </c>
      <c r="E496" s="34" t="s">
        <v>638</v>
      </c>
      <c r="F496" s="48" t="s">
        <v>159</v>
      </c>
      <c r="G496" s="34" t="s">
        <v>639</v>
      </c>
      <c r="H496" s="36" t="s">
        <v>411</v>
      </c>
      <c r="I496" s="37" t="s">
        <v>873</v>
      </c>
      <c r="J496" s="55"/>
      <c r="K496" s="38"/>
      <c r="L496" s="39">
        <v>0</v>
      </c>
      <c r="M496" s="38"/>
      <c r="N496" s="47" t="s">
        <v>33</v>
      </c>
      <c r="O496" s="41"/>
      <c r="P496" s="42"/>
      <c r="Q496" s="43">
        <f t="shared" si="0"/>
        <v>0</v>
      </c>
      <c r="R496" s="44">
        <f t="shared" si="1"/>
        <v>0</v>
      </c>
      <c r="S496" s="45">
        <f t="shared" si="2"/>
        <v>0</v>
      </c>
      <c r="T496" s="46"/>
      <c r="U496" s="4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c r="IT496"/>
      <c r="IU496"/>
      <c r="IV496"/>
    </row>
    <row r="497" spans="1:256" ht="15" customHeight="1">
      <c r="A497" s="31">
        <v>493</v>
      </c>
      <c r="B497" s="54" t="s">
        <v>1637</v>
      </c>
      <c r="C497" s="32" t="s">
        <v>1638</v>
      </c>
      <c r="D497" s="32" t="s">
        <v>1639</v>
      </c>
      <c r="E497" s="34" t="s">
        <v>638</v>
      </c>
      <c r="F497" s="48" t="s">
        <v>166</v>
      </c>
      <c r="G497" s="34" t="s">
        <v>639</v>
      </c>
      <c r="H497" s="36" t="s">
        <v>411</v>
      </c>
      <c r="I497" s="37" t="s">
        <v>873</v>
      </c>
      <c r="J497" s="55" t="s">
        <v>321</v>
      </c>
      <c r="K497" s="38">
        <v>44315306</v>
      </c>
      <c r="L497" s="39">
        <v>0</v>
      </c>
      <c r="M497" s="38"/>
      <c r="N497" s="47" t="s">
        <v>30</v>
      </c>
      <c r="O497" s="41">
        <v>1</v>
      </c>
      <c r="P497" s="42">
        <v>3</v>
      </c>
      <c r="Q497" s="43">
        <f t="shared" si="0"/>
        <v>0</v>
      </c>
      <c r="R497" s="44">
        <f t="shared" si="1"/>
        <v>0</v>
      </c>
      <c r="S497" s="45">
        <f t="shared" si="2"/>
        <v>0</v>
      </c>
      <c r="T497" s="46">
        <f>IF((L497&gt;0)*AND(L498&gt;0),"BŁĄD - Wprowadzono dwie wartości",IF((L497=0)*AND(L498=0),"Wprowadź kwotę dla oferowanego materiału",IF((L498&lt;&gt;0)*AND(K498=0),"Uzupełnij pola SYMBOL/PRODUCENT dla zamiennika",IF((L498=0)*AND(K498&lt;&gt;0),"cena dla niewłaściwego PRODUCENTA",IF((K498&lt;&gt;0)*AND(L498&lt;&gt;0)*AND(J498=0),"Uzupełnij pole PRODUCENT dla zamiennika","OK")))))</f>
        <v>0</v>
      </c>
      <c r="U497" s="46"/>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c r="IT497"/>
      <c r="IU497"/>
      <c r="IV497"/>
    </row>
    <row r="498" spans="1:256" ht="15" customHeight="1">
      <c r="A498" s="31">
        <v>494</v>
      </c>
      <c r="B498" s="32" t="s">
        <v>1640</v>
      </c>
      <c r="C498" s="32" t="s">
        <v>1641</v>
      </c>
      <c r="D498" s="32" t="s">
        <v>1639</v>
      </c>
      <c r="E498" s="34" t="s">
        <v>638</v>
      </c>
      <c r="F498" s="48" t="s">
        <v>166</v>
      </c>
      <c r="G498" s="34" t="s">
        <v>639</v>
      </c>
      <c r="H498" s="36" t="s">
        <v>411</v>
      </c>
      <c r="I498" s="37" t="s">
        <v>873</v>
      </c>
      <c r="J498" s="55"/>
      <c r="K498" s="38"/>
      <c r="L498" s="39">
        <v>0</v>
      </c>
      <c r="M498" s="38"/>
      <c r="N498" s="47" t="s">
        <v>33</v>
      </c>
      <c r="O498" s="41"/>
      <c r="P498" s="42"/>
      <c r="Q498" s="43">
        <f t="shared" si="0"/>
        <v>0</v>
      </c>
      <c r="R498" s="44">
        <f t="shared" si="1"/>
        <v>0</v>
      </c>
      <c r="S498" s="45">
        <f t="shared" si="2"/>
        <v>0</v>
      </c>
      <c r="T498" s="46"/>
      <c r="U498" s="46"/>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c r="IC498"/>
      <c r="ID498"/>
      <c r="IE498"/>
      <c r="IF498"/>
      <c r="IG498"/>
      <c r="IH498"/>
      <c r="II498"/>
      <c r="IJ498"/>
      <c r="IK498"/>
      <c r="IL498"/>
      <c r="IM498"/>
      <c r="IN498"/>
      <c r="IO498"/>
      <c r="IP498"/>
      <c r="IQ498"/>
      <c r="IR498"/>
      <c r="IS498"/>
      <c r="IT498"/>
      <c r="IU498"/>
      <c r="IV498"/>
    </row>
    <row r="499" spans="1:256" ht="15" customHeight="1">
      <c r="A499" s="31">
        <v>495</v>
      </c>
      <c r="B499" s="54" t="s">
        <v>1642</v>
      </c>
      <c r="C499" s="32" t="s">
        <v>1643</v>
      </c>
      <c r="D499" s="32" t="s">
        <v>1644</v>
      </c>
      <c r="E499" s="34" t="s">
        <v>638</v>
      </c>
      <c r="F499" s="48" t="s">
        <v>174</v>
      </c>
      <c r="G499" s="34" t="s">
        <v>639</v>
      </c>
      <c r="H499" s="36" t="s">
        <v>411</v>
      </c>
      <c r="I499" s="37" t="s">
        <v>873</v>
      </c>
      <c r="J499" s="55" t="s">
        <v>321</v>
      </c>
      <c r="K499" s="38">
        <v>44315305</v>
      </c>
      <c r="L499" s="39">
        <v>0</v>
      </c>
      <c r="M499" s="38"/>
      <c r="N499" s="47" t="s">
        <v>30</v>
      </c>
      <c r="O499" s="41">
        <v>3</v>
      </c>
      <c r="P499" s="42">
        <v>3</v>
      </c>
      <c r="Q499" s="43">
        <f t="shared" si="0"/>
        <v>0</v>
      </c>
      <c r="R499" s="44">
        <f t="shared" si="1"/>
        <v>0</v>
      </c>
      <c r="S499" s="45">
        <f t="shared" si="2"/>
        <v>0</v>
      </c>
      <c r="T499" s="46">
        <f>IF((L499&gt;0)*AND(L500&gt;0),"BŁĄD - Wprowadzono dwie wartości",IF((L499=0)*AND(L500=0),"Wprowadź kwotę dla oferowanego materiału",IF((L500&lt;&gt;0)*AND(K500=0),"Uzupełnij pola SYMBOL/PRODUCENT dla zamiennika",IF((L500=0)*AND(K500&lt;&gt;0),"cena dla niewłaściwego PRODUCENTA",IF((K500&lt;&gt;0)*AND(L500&lt;&gt;0)*AND(J500=0),"Uzupełnij pole PRODUCENT dla zamiennika","OK")))))</f>
        <v>0</v>
      </c>
      <c r="U499" s="46"/>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c r="IC499"/>
      <c r="ID499"/>
      <c r="IE499"/>
      <c r="IF499"/>
      <c r="IG499"/>
      <c r="IH499"/>
      <c r="II499"/>
      <c r="IJ499"/>
      <c r="IK499"/>
      <c r="IL499"/>
      <c r="IM499"/>
      <c r="IN499"/>
      <c r="IO499"/>
      <c r="IP499"/>
      <c r="IQ499"/>
      <c r="IR499"/>
      <c r="IS499"/>
      <c r="IT499"/>
      <c r="IU499"/>
      <c r="IV499"/>
    </row>
    <row r="500" spans="1:256" ht="15" customHeight="1">
      <c r="A500" s="31">
        <v>496</v>
      </c>
      <c r="B500" s="32" t="s">
        <v>1645</v>
      </c>
      <c r="C500" s="32" t="s">
        <v>1646</v>
      </c>
      <c r="D500" s="32" t="s">
        <v>1644</v>
      </c>
      <c r="E500" s="34" t="s">
        <v>638</v>
      </c>
      <c r="F500" s="48" t="s">
        <v>174</v>
      </c>
      <c r="G500" s="34" t="s">
        <v>639</v>
      </c>
      <c r="H500" s="36" t="s">
        <v>411</v>
      </c>
      <c r="I500" s="37" t="s">
        <v>873</v>
      </c>
      <c r="J500" s="55"/>
      <c r="K500" s="38"/>
      <c r="L500" s="39">
        <v>0</v>
      </c>
      <c r="M500" s="38"/>
      <c r="N500" s="47" t="s">
        <v>33</v>
      </c>
      <c r="O500" s="41"/>
      <c r="P500" s="42"/>
      <c r="Q500" s="43">
        <f t="shared" si="0"/>
        <v>0</v>
      </c>
      <c r="R500" s="44">
        <f t="shared" si="1"/>
        <v>0</v>
      </c>
      <c r="S500" s="45">
        <f t="shared" si="2"/>
        <v>0</v>
      </c>
      <c r="T500" s="46"/>
      <c r="U500" s="46"/>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c r="IT500"/>
      <c r="IU500"/>
      <c r="IV500"/>
    </row>
    <row r="501" spans="1:256" ht="15" customHeight="1">
      <c r="A501" s="31">
        <v>497</v>
      </c>
      <c r="B501" s="32" t="s">
        <v>1647</v>
      </c>
      <c r="C501" s="32" t="s">
        <v>1648</v>
      </c>
      <c r="D501" s="32" t="s">
        <v>1649</v>
      </c>
      <c r="E501" s="50">
        <v>1</v>
      </c>
      <c r="F501" s="35" t="s">
        <v>24</v>
      </c>
      <c r="G501" s="34" t="s">
        <v>639</v>
      </c>
      <c r="H501" s="53" t="s">
        <v>1650</v>
      </c>
      <c r="I501" s="51">
        <v>15000</v>
      </c>
      <c r="J501" s="58" t="s">
        <v>321</v>
      </c>
      <c r="K501" s="52">
        <v>45862818</v>
      </c>
      <c r="L501" s="39">
        <v>0</v>
      </c>
      <c r="M501" s="38"/>
      <c r="N501" s="47" t="s">
        <v>30</v>
      </c>
      <c r="O501" s="41">
        <v>3</v>
      </c>
      <c r="P501" s="42">
        <v>3</v>
      </c>
      <c r="Q501" s="43">
        <f t="shared" si="0"/>
        <v>0</v>
      </c>
      <c r="R501" s="44">
        <f t="shared" si="1"/>
        <v>0</v>
      </c>
      <c r="S501" s="45">
        <f t="shared" si="2"/>
        <v>0</v>
      </c>
      <c r="T501" s="46">
        <f>IF((L501&gt;0)*AND(L502&gt;0),"BŁĄD - Wprowadzono dwie wartości",IF((L501=0)*AND(L502=0),"Wprowadź kwotę dla oferowanego materiału",IF((L502&lt;&gt;0)*AND(K502=0),"Uzupełnij pola SYMBOL/PRODUCENT dla zamiennika",IF((L502=0)*AND(K502&lt;&gt;0),"cena dla niewłaściwego PRODUCENTA",IF((K502&lt;&gt;0)*AND(L502&lt;&gt;0)*AND(J502=0),"Uzupełnij pole PRODUCENT dla zamiennika","OK")))))</f>
        <v>0</v>
      </c>
      <c r="U501" s="46"/>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c r="IC501"/>
      <c r="ID501"/>
      <c r="IE501"/>
      <c r="IF501"/>
      <c r="IG501"/>
      <c r="IH501"/>
      <c r="II501"/>
      <c r="IJ501"/>
      <c r="IK501"/>
      <c r="IL501"/>
      <c r="IM501"/>
      <c r="IN501"/>
      <c r="IO501"/>
      <c r="IP501"/>
      <c r="IQ501"/>
      <c r="IR501"/>
      <c r="IS501"/>
      <c r="IT501"/>
      <c r="IU501"/>
      <c r="IV501"/>
    </row>
    <row r="502" spans="1:256" ht="15" customHeight="1">
      <c r="A502" s="31">
        <v>498</v>
      </c>
      <c r="B502" s="32" t="s">
        <v>1651</v>
      </c>
      <c r="C502" s="32" t="s">
        <v>1652</v>
      </c>
      <c r="D502" s="32" t="s">
        <v>1649</v>
      </c>
      <c r="E502" s="50">
        <v>1</v>
      </c>
      <c r="F502" s="35" t="s">
        <v>24</v>
      </c>
      <c r="G502" s="34" t="s">
        <v>639</v>
      </c>
      <c r="H502" s="53" t="s">
        <v>1650</v>
      </c>
      <c r="I502" s="51">
        <v>15000</v>
      </c>
      <c r="J502" s="58"/>
      <c r="K502" s="52"/>
      <c r="L502" s="39">
        <v>0</v>
      </c>
      <c r="M502" s="38"/>
      <c r="N502" s="47" t="s">
        <v>33</v>
      </c>
      <c r="O502" s="41"/>
      <c r="P502" s="42"/>
      <c r="Q502" s="43">
        <f t="shared" si="0"/>
        <v>0</v>
      </c>
      <c r="R502" s="44">
        <f t="shared" si="1"/>
        <v>0</v>
      </c>
      <c r="S502" s="45">
        <f t="shared" si="2"/>
        <v>0</v>
      </c>
      <c r="T502" s="46"/>
      <c r="U502" s="46"/>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c r="IC502"/>
      <c r="ID502"/>
      <c r="IE502"/>
      <c r="IF502"/>
      <c r="IG502"/>
      <c r="IH502"/>
      <c r="II502"/>
      <c r="IJ502"/>
      <c r="IK502"/>
      <c r="IL502"/>
      <c r="IM502"/>
      <c r="IN502"/>
      <c r="IO502"/>
      <c r="IP502"/>
      <c r="IQ502"/>
      <c r="IR502"/>
      <c r="IS502"/>
      <c r="IT502"/>
      <c r="IU502"/>
      <c r="IV502"/>
    </row>
    <row r="503" spans="1:256" ht="15" customHeight="1">
      <c r="A503" s="31">
        <v>499</v>
      </c>
      <c r="B503" s="32" t="s">
        <v>1653</v>
      </c>
      <c r="C503" s="32" t="s">
        <v>1654</v>
      </c>
      <c r="D503" s="32" t="s">
        <v>1655</v>
      </c>
      <c r="E503" s="50">
        <v>1</v>
      </c>
      <c r="F503" s="35" t="s">
        <v>159</v>
      </c>
      <c r="G503" s="34" t="s">
        <v>639</v>
      </c>
      <c r="H503" s="53" t="s">
        <v>1650</v>
      </c>
      <c r="I503" s="51">
        <v>10000</v>
      </c>
      <c r="J503" s="58" t="s">
        <v>321</v>
      </c>
      <c r="K503" s="52">
        <v>45862816</v>
      </c>
      <c r="L503" s="39">
        <v>0</v>
      </c>
      <c r="M503" s="38"/>
      <c r="N503" s="47" t="s">
        <v>30</v>
      </c>
      <c r="O503" s="41">
        <v>3</v>
      </c>
      <c r="P503" s="42">
        <v>3</v>
      </c>
      <c r="Q503" s="43">
        <f t="shared" si="0"/>
        <v>0</v>
      </c>
      <c r="R503" s="44">
        <f t="shared" si="1"/>
        <v>0</v>
      </c>
      <c r="S503" s="45">
        <f t="shared" si="2"/>
        <v>0</v>
      </c>
      <c r="T503" s="46">
        <f>IF((L503&gt;0)*AND(L504&gt;0),"BŁĄD - Wprowadzono dwie wartości",IF((L503=0)*AND(L504=0),"Wprowadź kwotę dla oferowanego materiału",IF((L504&lt;&gt;0)*AND(K504=0),"Uzupełnij pola SYMBOL/PRODUCENT dla zamiennika",IF((L504=0)*AND(K504&lt;&gt;0),"cena dla niewłaściwego PRODUCENTA",IF((K504&lt;&gt;0)*AND(L504&lt;&gt;0)*AND(J504=0),"Uzupełnij pole PRODUCENT dla zamiennika","OK")))))</f>
        <v>0</v>
      </c>
      <c r="U503" s="46"/>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c r="IC503"/>
      <c r="ID503"/>
      <c r="IE503"/>
      <c r="IF503"/>
      <c r="IG503"/>
      <c r="IH503"/>
      <c r="II503"/>
      <c r="IJ503"/>
      <c r="IK503"/>
      <c r="IL503"/>
      <c r="IM503"/>
      <c r="IN503"/>
      <c r="IO503"/>
      <c r="IP503"/>
      <c r="IQ503"/>
      <c r="IR503"/>
      <c r="IS503"/>
      <c r="IT503"/>
      <c r="IU503"/>
      <c r="IV503"/>
    </row>
    <row r="504" spans="1:256" ht="15" customHeight="1">
      <c r="A504" s="31">
        <v>500</v>
      </c>
      <c r="B504" s="32" t="s">
        <v>1656</v>
      </c>
      <c r="C504" s="32" t="s">
        <v>1657</v>
      </c>
      <c r="D504" s="32" t="s">
        <v>1655</v>
      </c>
      <c r="E504" s="50">
        <v>1</v>
      </c>
      <c r="F504" s="35" t="s">
        <v>159</v>
      </c>
      <c r="G504" s="34" t="s">
        <v>639</v>
      </c>
      <c r="H504" s="53" t="s">
        <v>1650</v>
      </c>
      <c r="I504" s="51">
        <v>10000</v>
      </c>
      <c r="J504" s="58"/>
      <c r="K504" s="52"/>
      <c r="L504" s="39">
        <v>0</v>
      </c>
      <c r="M504" s="38"/>
      <c r="N504" s="47" t="s">
        <v>33</v>
      </c>
      <c r="O504" s="41"/>
      <c r="P504" s="42"/>
      <c r="Q504" s="43">
        <f t="shared" si="0"/>
        <v>0</v>
      </c>
      <c r="R504" s="44">
        <f t="shared" si="1"/>
        <v>0</v>
      </c>
      <c r="S504" s="45">
        <f t="shared" si="2"/>
        <v>0</v>
      </c>
      <c r="T504" s="46"/>
      <c r="U504" s="46"/>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c r="IH504"/>
      <c r="II504"/>
      <c r="IJ504"/>
      <c r="IK504"/>
      <c r="IL504"/>
      <c r="IM504"/>
      <c r="IN504"/>
      <c r="IO504"/>
      <c r="IP504"/>
      <c r="IQ504"/>
      <c r="IR504"/>
      <c r="IS504"/>
      <c r="IT504"/>
      <c r="IU504"/>
      <c r="IV504"/>
    </row>
    <row r="505" spans="1:256" ht="15" customHeight="1">
      <c r="A505" s="31">
        <v>501</v>
      </c>
      <c r="B505" s="32" t="s">
        <v>1658</v>
      </c>
      <c r="C505" s="32" t="s">
        <v>1659</v>
      </c>
      <c r="D505" s="32" t="s">
        <v>1660</v>
      </c>
      <c r="E505" s="50">
        <v>1</v>
      </c>
      <c r="F505" s="35" t="s">
        <v>166</v>
      </c>
      <c r="G505" s="34" t="s">
        <v>639</v>
      </c>
      <c r="H505" s="53" t="s">
        <v>1650</v>
      </c>
      <c r="I505" s="51">
        <v>10000</v>
      </c>
      <c r="J505" s="58" t="s">
        <v>321</v>
      </c>
      <c r="K505" s="52">
        <v>45862815</v>
      </c>
      <c r="L505" s="39">
        <v>0</v>
      </c>
      <c r="M505" s="38"/>
      <c r="N505" s="47" t="s">
        <v>30</v>
      </c>
      <c r="O505" s="41">
        <v>3</v>
      </c>
      <c r="P505" s="42">
        <v>3</v>
      </c>
      <c r="Q505" s="43">
        <f t="shared" si="0"/>
        <v>0</v>
      </c>
      <c r="R505" s="44">
        <f t="shared" si="1"/>
        <v>0</v>
      </c>
      <c r="S505" s="45">
        <f t="shared" si="2"/>
        <v>0</v>
      </c>
      <c r="T505" s="46">
        <f>IF((L505&gt;0)*AND(L506&gt;0),"BŁĄD - Wprowadzono dwie wartości",IF((L505=0)*AND(L506=0),"Wprowadź kwotę dla oferowanego materiału",IF((L506&lt;&gt;0)*AND(K506=0),"Uzupełnij pola SYMBOL/PRODUCENT dla zamiennika",IF((L506=0)*AND(K506&lt;&gt;0),"cena dla niewłaściwego PRODUCENTA",IF((K506&lt;&gt;0)*AND(L506&lt;&gt;0)*AND(J506=0),"Uzupełnij pole PRODUCENT dla zamiennika","OK")))))</f>
        <v>0</v>
      </c>
      <c r="U505" s="46"/>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c r="IC505"/>
      <c r="ID505"/>
      <c r="IE505"/>
      <c r="IF505"/>
      <c r="IG505"/>
      <c r="IH505"/>
      <c r="II505"/>
      <c r="IJ505"/>
      <c r="IK505"/>
      <c r="IL505"/>
      <c r="IM505"/>
      <c r="IN505"/>
      <c r="IO505"/>
      <c r="IP505"/>
      <c r="IQ505"/>
      <c r="IR505"/>
      <c r="IS505"/>
      <c r="IT505"/>
      <c r="IU505"/>
      <c r="IV505"/>
    </row>
    <row r="506" spans="1:256" ht="15" customHeight="1">
      <c r="A506" s="31">
        <v>502</v>
      </c>
      <c r="B506" s="32" t="s">
        <v>1661</v>
      </c>
      <c r="C506" s="32" t="s">
        <v>1662</v>
      </c>
      <c r="D506" s="32" t="s">
        <v>1660</v>
      </c>
      <c r="E506" s="50">
        <v>1</v>
      </c>
      <c r="F506" s="35" t="s">
        <v>166</v>
      </c>
      <c r="G506" s="34" t="s">
        <v>639</v>
      </c>
      <c r="H506" s="53" t="s">
        <v>1650</v>
      </c>
      <c r="I506" s="51">
        <v>10000</v>
      </c>
      <c r="J506" s="58"/>
      <c r="K506" s="52"/>
      <c r="L506" s="39">
        <v>0</v>
      </c>
      <c r="M506" s="38"/>
      <c r="N506" s="47" t="s">
        <v>33</v>
      </c>
      <c r="O506" s="41"/>
      <c r="P506" s="42"/>
      <c r="Q506" s="43">
        <f t="shared" si="0"/>
        <v>0</v>
      </c>
      <c r="R506" s="44">
        <f t="shared" si="1"/>
        <v>0</v>
      </c>
      <c r="S506" s="45">
        <f t="shared" si="2"/>
        <v>0</v>
      </c>
      <c r="T506" s="46"/>
      <c r="U506" s="4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c r="IC506"/>
      <c r="ID506"/>
      <c r="IE506"/>
      <c r="IF506"/>
      <c r="IG506"/>
      <c r="IH506"/>
      <c r="II506"/>
      <c r="IJ506"/>
      <c r="IK506"/>
      <c r="IL506"/>
      <c r="IM506"/>
      <c r="IN506"/>
      <c r="IO506"/>
      <c r="IP506"/>
      <c r="IQ506"/>
      <c r="IR506"/>
      <c r="IS506"/>
      <c r="IT506"/>
      <c r="IU506"/>
      <c r="IV506"/>
    </row>
    <row r="507" spans="1:256" ht="15" customHeight="1">
      <c r="A507" s="31">
        <v>503</v>
      </c>
      <c r="B507" s="32" t="s">
        <v>1663</v>
      </c>
      <c r="C507" s="32" t="s">
        <v>1664</v>
      </c>
      <c r="D507" s="32" t="s">
        <v>1665</v>
      </c>
      <c r="E507" s="50">
        <v>1</v>
      </c>
      <c r="F507" s="35" t="s">
        <v>174</v>
      </c>
      <c r="G507" s="34" t="s">
        <v>639</v>
      </c>
      <c r="H507" s="53" t="s">
        <v>1650</v>
      </c>
      <c r="I507" s="51">
        <v>10000</v>
      </c>
      <c r="J507" s="58" t="s">
        <v>321</v>
      </c>
      <c r="K507" s="52">
        <v>45862814</v>
      </c>
      <c r="L507" s="39">
        <v>0</v>
      </c>
      <c r="M507" s="38"/>
      <c r="N507" s="47" t="s">
        <v>30</v>
      </c>
      <c r="O507" s="41">
        <v>4</v>
      </c>
      <c r="P507" s="42">
        <v>3</v>
      </c>
      <c r="Q507" s="43">
        <f t="shared" si="0"/>
        <v>0</v>
      </c>
      <c r="R507" s="44">
        <f t="shared" si="1"/>
        <v>0</v>
      </c>
      <c r="S507" s="45">
        <f t="shared" si="2"/>
        <v>0</v>
      </c>
      <c r="T507" s="46">
        <f>IF((L507&gt;0)*AND(L508&gt;0),"BŁĄD - Wprowadzono dwie wartości",IF((L507=0)*AND(L508=0),"Wprowadź kwotę dla oferowanego materiału",IF((L508&lt;&gt;0)*AND(K508=0),"Uzupełnij pola SYMBOL/PRODUCENT dla zamiennika",IF((L508=0)*AND(K508&lt;&gt;0),"cena dla niewłaściwego PRODUCENTA",IF((K508&lt;&gt;0)*AND(L508&lt;&gt;0)*AND(J508=0),"Uzupełnij pole PRODUCENT dla zamiennika","OK")))))</f>
        <v>0</v>
      </c>
      <c r="U507" s="46"/>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c r="IC507"/>
      <c r="ID507"/>
      <c r="IE507"/>
      <c r="IF507"/>
      <c r="IG507"/>
      <c r="IH507"/>
      <c r="II507"/>
      <c r="IJ507"/>
      <c r="IK507"/>
      <c r="IL507"/>
      <c r="IM507"/>
      <c r="IN507"/>
      <c r="IO507"/>
      <c r="IP507"/>
      <c r="IQ507"/>
      <c r="IR507"/>
      <c r="IS507"/>
      <c r="IT507"/>
      <c r="IU507"/>
      <c r="IV507"/>
    </row>
    <row r="508" spans="1:256" ht="15" customHeight="1">
      <c r="A508" s="31">
        <v>504</v>
      </c>
      <c r="B508" s="32" t="s">
        <v>1666</v>
      </c>
      <c r="C508" s="32" t="s">
        <v>1667</v>
      </c>
      <c r="D508" s="32" t="s">
        <v>1665</v>
      </c>
      <c r="E508" s="50">
        <v>1</v>
      </c>
      <c r="F508" s="35" t="s">
        <v>174</v>
      </c>
      <c r="G508" s="34" t="s">
        <v>639</v>
      </c>
      <c r="H508" s="53" t="s">
        <v>1650</v>
      </c>
      <c r="I508" s="51">
        <v>10000</v>
      </c>
      <c r="J508" s="58"/>
      <c r="K508" s="52"/>
      <c r="L508" s="39">
        <v>0</v>
      </c>
      <c r="M508" s="38"/>
      <c r="N508" s="47" t="s">
        <v>33</v>
      </c>
      <c r="O508" s="41"/>
      <c r="P508" s="42"/>
      <c r="Q508" s="43">
        <f t="shared" si="0"/>
        <v>0</v>
      </c>
      <c r="R508" s="44">
        <f t="shared" si="1"/>
        <v>0</v>
      </c>
      <c r="S508" s="45">
        <f t="shared" si="2"/>
        <v>0</v>
      </c>
      <c r="T508" s="46"/>
      <c r="U508" s="46"/>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c r="IC508"/>
      <c r="ID508"/>
      <c r="IE508"/>
      <c r="IF508"/>
      <c r="IG508"/>
      <c r="IH508"/>
      <c r="II508"/>
      <c r="IJ508"/>
      <c r="IK508"/>
      <c r="IL508"/>
      <c r="IM508"/>
      <c r="IN508"/>
      <c r="IO508"/>
      <c r="IP508"/>
      <c r="IQ508"/>
      <c r="IR508"/>
      <c r="IS508"/>
      <c r="IT508"/>
      <c r="IU508"/>
      <c r="IV508"/>
    </row>
    <row r="509" spans="1:256" ht="15" customHeight="1">
      <c r="A509" s="31">
        <v>505</v>
      </c>
      <c r="B509" s="33" t="s">
        <v>1668</v>
      </c>
      <c r="C509" s="32" t="s">
        <v>1669</v>
      </c>
      <c r="D509" s="32" t="s">
        <v>1670</v>
      </c>
      <c r="E509" s="34" t="s">
        <v>638</v>
      </c>
      <c r="F509" s="48" t="s">
        <v>24</v>
      </c>
      <c r="G509" s="34" t="s">
        <v>639</v>
      </c>
      <c r="H509" s="36" t="s">
        <v>1671</v>
      </c>
      <c r="I509" s="37" t="s">
        <v>463</v>
      </c>
      <c r="J509" s="55" t="s">
        <v>455</v>
      </c>
      <c r="K509" s="38" t="s">
        <v>1672</v>
      </c>
      <c r="L509" s="39">
        <v>0</v>
      </c>
      <c r="M509" s="38"/>
      <c r="N509" s="40" t="s">
        <v>30</v>
      </c>
      <c r="O509" s="41">
        <v>2</v>
      </c>
      <c r="P509" s="42">
        <v>3</v>
      </c>
      <c r="Q509" s="43">
        <f t="shared" si="0"/>
        <v>0</v>
      </c>
      <c r="R509" s="44">
        <f t="shared" si="1"/>
        <v>0</v>
      </c>
      <c r="S509" s="45">
        <f t="shared" si="2"/>
        <v>0</v>
      </c>
      <c r="T509" s="46">
        <f>IF((L509&gt;0)*AND(L510&gt;0),"BŁĄD - Wprowadzono dwie wartości",IF((L509=0)*AND(L510=0),"Wprowadź kwotę dla oferowanego materiału",IF((L510&lt;&gt;0)*AND(K510=0),"Uzupełnij pola SYMBOL/PRODUCENT dla zamiennika",IF((L510=0)*AND(K510&lt;&gt;0),"cena dla niewłaściwego PRODUCENTA",IF((K510&lt;&gt;0)*AND(L510&lt;&gt;0)*AND(J510=0),"Uzupełnij pole PRODUCENT dla zamiennika","OK")))))</f>
        <v>0</v>
      </c>
      <c r="U509" s="46"/>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c r="IC509"/>
      <c r="ID509"/>
      <c r="IE509"/>
      <c r="IF509"/>
      <c r="IG509"/>
      <c r="IH509"/>
      <c r="II509"/>
      <c r="IJ509"/>
      <c r="IK509"/>
      <c r="IL509"/>
      <c r="IM509"/>
      <c r="IN509"/>
      <c r="IO509"/>
      <c r="IP509"/>
      <c r="IQ509"/>
      <c r="IR509"/>
      <c r="IS509"/>
      <c r="IT509"/>
      <c r="IU509"/>
      <c r="IV509"/>
    </row>
    <row r="510" spans="1:256" ht="15" customHeight="1">
      <c r="A510" s="31">
        <v>506</v>
      </c>
      <c r="B510" s="33" t="s">
        <v>1673</v>
      </c>
      <c r="C510" s="32" t="s">
        <v>1674</v>
      </c>
      <c r="D510" s="32" t="s">
        <v>1670</v>
      </c>
      <c r="E510" s="34" t="s">
        <v>638</v>
      </c>
      <c r="F510" s="48" t="s">
        <v>24</v>
      </c>
      <c r="G510" s="34" t="s">
        <v>639</v>
      </c>
      <c r="H510" s="36" t="s">
        <v>1671</v>
      </c>
      <c r="I510" s="37" t="s">
        <v>463</v>
      </c>
      <c r="J510" s="55"/>
      <c r="K510" s="38"/>
      <c r="L510" s="39">
        <v>0</v>
      </c>
      <c r="M510" s="38"/>
      <c r="N510" s="47" t="s">
        <v>33</v>
      </c>
      <c r="O510" s="41"/>
      <c r="P510" s="42"/>
      <c r="Q510" s="43">
        <f t="shared" si="0"/>
        <v>0</v>
      </c>
      <c r="R510" s="44">
        <f t="shared" si="1"/>
        <v>0</v>
      </c>
      <c r="S510" s="45">
        <f t="shared" si="2"/>
        <v>0</v>
      </c>
      <c r="T510" s="46"/>
      <c r="U510" s="46"/>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c r="IT510"/>
      <c r="IU510"/>
      <c r="IV510"/>
    </row>
    <row r="511" spans="1:256" ht="15" customHeight="1">
      <c r="A511" s="31">
        <v>507</v>
      </c>
      <c r="B511" s="32" t="s">
        <v>1675</v>
      </c>
      <c r="C511" s="32" t="s">
        <v>1676</v>
      </c>
      <c r="D511" s="33" t="s">
        <v>1677</v>
      </c>
      <c r="E511" s="34" t="s">
        <v>638</v>
      </c>
      <c r="F511" s="48" t="s">
        <v>24</v>
      </c>
      <c r="G511" s="34" t="s">
        <v>639</v>
      </c>
      <c r="H511" s="36" t="s">
        <v>1678</v>
      </c>
      <c r="I511" s="37" t="s">
        <v>728</v>
      </c>
      <c r="J511" s="55" t="s">
        <v>455</v>
      </c>
      <c r="K511" s="78" t="s">
        <v>1679</v>
      </c>
      <c r="L511" s="39">
        <v>0</v>
      </c>
      <c r="M511" s="38"/>
      <c r="N511" s="40" t="s">
        <v>30</v>
      </c>
      <c r="O511" s="41">
        <v>2</v>
      </c>
      <c r="P511" s="42">
        <v>3</v>
      </c>
      <c r="Q511" s="43">
        <f t="shared" si="0"/>
        <v>0</v>
      </c>
      <c r="R511" s="44">
        <f t="shared" si="1"/>
        <v>0</v>
      </c>
      <c r="S511" s="45">
        <f t="shared" si="2"/>
        <v>0</v>
      </c>
      <c r="T511" s="46">
        <f>IF((L511&gt;0)*AND(L512&gt;0),"BŁĄD - Wprowadzono dwie wartości",IF((L511=0)*AND(L512=0),"Wprowadź kwotę dla oferowanego materiału",IF((L512&lt;&gt;0)*AND(K512=0),"Uzupełnij pola SYMBOL/PRODUCENT dla zamiennika",IF((L512=0)*AND(K512&lt;&gt;0),"cena dla niewłaściwego PRODUCENTA",IF((K512&lt;&gt;0)*AND(L512&lt;&gt;0)*AND(J512=0),"Uzupełnij pole PRODUCENT dla zamiennika","OK")))))</f>
        <v>0</v>
      </c>
      <c r="U511" s="46"/>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c r="IC511"/>
      <c r="ID511"/>
      <c r="IE511"/>
      <c r="IF511"/>
      <c r="IG511"/>
      <c r="IH511"/>
      <c r="II511"/>
      <c r="IJ511"/>
      <c r="IK511"/>
      <c r="IL511"/>
      <c r="IM511"/>
      <c r="IN511"/>
      <c r="IO511"/>
      <c r="IP511"/>
      <c r="IQ511"/>
      <c r="IR511"/>
      <c r="IS511"/>
      <c r="IT511"/>
      <c r="IU511"/>
      <c r="IV511"/>
    </row>
    <row r="512" spans="1:256" ht="15" customHeight="1">
      <c r="A512" s="31">
        <v>508</v>
      </c>
      <c r="B512" s="33" t="s">
        <v>1680</v>
      </c>
      <c r="C512" s="32" t="s">
        <v>1681</v>
      </c>
      <c r="D512" s="33" t="s">
        <v>1677</v>
      </c>
      <c r="E512" s="34" t="s">
        <v>638</v>
      </c>
      <c r="F512" s="48" t="s">
        <v>24</v>
      </c>
      <c r="G512" s="34" t="s">
        <v>639</v>
      </c>
      <c r="H512" s="36" t="s">
        <v>1678</v>
      </c>
      <c r="I512" s="37" t="s">
        <v>728</v>
      </c>
      <c r="J512" s="55"/>
      <c r="K512" s="38"/>
      <c r="L512" s="39">
        <v>0</v>
      </c>
      <c r="M512" s="38"/>
      <c r="N512" s="47" t="s">
        <v>33</v>
      </c>
      <c r="O512" s="41"/>
      <c r="P512" s="42"/>
      <c r="Q512" s="43">
        <f t="shared" si="0"/>
        <v>0</v>
      </c>
      <c r="R512" s="44">
        <f t="shared" si="1"/>
        <v>0</v>
      </c>
      <c r="S512" s="45">
        <f t="shared" si="2"/>
        <v>0</v>
      </c>
      <c r="T512" s="46"/>
      <c r="U512" s="46"/>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c r="IC512"/>
      <c r="ID512"/>
      <c r="IE512"/>
      <c r="IF512"/>
      <c r="IG512"/>
      <c r="IH512"/>
      <c r="II512"/>
      <c r="IJ512"/>
      <c r="IK512"/>
      <c r="IL512"/>
      <c r="IM512"/>
      <c r="IN512"/>
      <c r="IO512"/>
      <c r="IP512"/>
      <c r="IQ512"/>
      <c r="IR512"/>
      <c r="IS512"/>
      <c r="IT512"/>
      <c r="IU512"/>
      <c r="IV512"/>
    </row>
    <row r="513" spans="1:256" ht="15" customHeight="1">
      <c r="A513" s="31">
        <v>509</v>
      </c>
      <c r="B513" s="32" t="s">
        <v>1682</v>
      </c>
      <c r="C513" s="32" t="s">
        <v>1683</v>
      </c>
      <c r="D513" s="32" t="s">
        <v>1684</v>
      </c>
      <c r="E513" s="34" t="s">
        <v>638</v>
      </c>
      <c r="F513" s="48" t="s">
        <v>24</v>
      </c>
      <c r="G513" s="34" t="s">
        <v>639</v>
      </c>
      <c r="H513" s="36" t="s">
        <v>1685</v>
      </c>
      <c r="I513" s="37" t="s">
        <v>715</v>
      </c>
      <c r="J513" s="55" t="s">
        <v>464</v>
      </c>
      <c r="K513" s="55" t="s">
        <v>1686</v>
      </c>
      <c r="L513" s="39">
        <v>0</v>
      </c>
      <c r="M513" s="38"/>
      <c r="N513" s="40" t="s">
        <v>30</v>
      </c>
      <c r="O513" s="41">
        <v>2</v>
      </c>
      <c r="P513" s="42">
        <v>3</v>
      </c>
      <c r="Q513" s="43">
        <f t="shared" si="0"/>
        <v>0</v>
      </c>
      <c r="R513" s="44">
        <f t="shared" si="1"/>
        <v>0</v>
      </c>
      <c r="S513" s="45">
        <f t="shared" si="2"/>
        <v>0</v>
      </c>
      <c r="T513" s="46">
        <f>IF((L513&gt;0)*AND(L514&gt;0),"BŁĄD - Wprowadzono dwie wartości",IF((L513=0)*AND(L514=0),"Wprowadź kwotę dla oferowanego materiału",IF((L514&lt;&gt;0)*AND(K514=0),"Uzupełnij pola SYMBOL/PRODUCENT dla zamiennika",IF((L514=0)*AND(K514&lt;&gt;0),"cena dla niewłaściwego PRODUCENTA",IF((K514&lt;&gt;0)*AND(L514&lt;&gt;0)*AND(J514=0),"Uzupełnij pole PRODUCENT dla zamiennika","OK")))))</f>
        <v>0</v>
      </c>
      <c r="U513" s="46"/>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c r="IK513"/>
      <c r="IL513"/>
      <c r="IM513"/>
      <c r="IN513"/>
      <c r="IO513"/>
      <c r="IP513"/>
      <c r="IQ513"/>
      <c r="IR513"/>
      <c r="IS513"/>
      <c r="IT513"/>
      <c r="IU513"/>
      <c r="IV513"/>
    </row>
    <row r="514" spans="1:256" ht="15" customHeight="1">
      <c r="A514" s="31">
        <v>510</v>
      </c>
      <c r="B514" s="32" t="s">
        <v>1687</v>
      </c>
      <c r="C514" s="32" t="s">
        <v>1688</v>
      </c>
      <c r="D514" s="32" t="s">
        <v>1684</v>
      </c>
      <c r="E514" s="34" t="s">
        <v>638</v>
      </c>
      <c r="F514" s="48" t="s">
        <v>24</v>
      </c>
      <c r="G514" s="34" t="s">
        <v>639</v>
      </c>
      <c r="H514" s="36" t="s">
        <v>1685</v>
      </c>
      <c r="I514" s="37" t="s">
        <v>715</v>
      </c>
      <c r="J514" s="55"/>
      <c r="K514" s="55"/>
      <c r="L514" s="39">
        <v>0</v>
      </c>
      <c r="M514" s="38"/>
      <c r="N514" s="47" t="s">
        <v>33</v>
      </c>
      <c r="O514" s="41"/>
      <c r="P514" s="42"/>
      <c r="Q514" s="43">
        <f t="shared" si="0"/>
        <v>0</v>
      </c>
      <c r="R514" s="44">
        <f t="shared" si="1"/>
        <v>0</v>
      </c>
      <c r="S514" s="45">
        <f t="shared" si="2"/>
        <v>0</v>
      </c>
      <c r="T514" s="46"/>
      <c r="U514" s="46"/>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c r="IT514"/>
      <c r="IU514"/>
      <c r="IV514"/>
    </row>
    <row r="515" spans="1:256" ht="15" customHeight="1">
      <c r="A515" s="31">
        <v>511</v>
      </c>
      <c r="B515" s="32" t="s">
        <v>1689</v>
      </c>
      <c r="C515" s="32" t="s">
        <v>1690</v>
      </c>
      <c r="D515" s="32" t="s">
        <v>1691</v>
      </c>
      <c r="E515" s="34" t="s">
        <v>638</v>
      </c>
      <c r="F515" s="48" t="s">
        <v>159</v>
      </c>
      <c r="G515" s="34" t="s">
        <v>639</v>
      </c>
      <c r="H515" s="36" t="s">
        <v>1685</v>
      </c>
      <c r="I515" s="37" t="s">
        <v>668</v>
      </c>
      <c r="J515" s="55" t="s">
        <v>464</v>
      </c>
      <c r="K515" s="55" t="s">
        <v>1692</v>
      </c>
      <c r="L515" s="39">
        <v>0</v>
      </c>
      <c r="M515" s="38"/>
      <c r="N515" s="40" t="s">
        <v>30</v>
      </c>
      <c r="O515" s="41">
        <v>10</v>
      </c>
      <c r="P515" s="42">
        <v>2</v>
      </c>
      <c r="Q515" s="43">
        <f t="shared" si="0"/>
        <v>0</v>
      </c>
      <c r="R515" s="44">
        <f t="shared" si="1"/>
        <v>0</v>
      </c>
      <c r="S515" s="45">
        <f t="shared" si="2"/>
        <v>0</v>
      </c>
      <c r="T515" s="46">
        <f>IF((L515&gt;0)*AND(L516&gt;0),"BŁĄD - Wprowadzono dwie wartości",IF((L515=0)*AND(L516=0),"Wprowadź kwotę dla oferowanego materiału",IF((L516&lt;&gt;0)*AND(K516=0),"Uzupełnij pola SYMBOL/PRODUCENT dla zamiennika",IF((L516=0)*AND(K516&lt;&gt;0),"cena dla niewłaściwego PRODUCENTA",IF((K516&lt;&gt;0)*AND(L516&lt;&gt;0)*AND(J516=0),"Uzupełnij pole PRODUCENT dla zamiennika","OK")))))</f>
        <v>0</v>
      </c>
      <c r="U515" s="46"/>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c r="IT515"/>
      <c r="IU515"/>
      <c r="IV515"/>
    </row>
    <row r="516" spans="1:256" ht="15" customHeight="1">
      <c r="A516" s="31">
        <v>512</v>
      </c>
      <c r="B516" s="32" t="s">
        <v>1693</v>
      </c>
      <c r="C516" s="32" t="s">
        <v>1694</v>
      </c>
      <c r="D516" s="32" t="s">
        <v>1691</v>
      </c>
      <c r="E516" s="34" t="s">
        <v>638</v>
      </c>
      <c r="F516" s="48" t="s">
        <v>159</v>
      </c>
      <c r="G516" s="34" t="s">
        <v>639</v>
      </c>
      <c r="H516" s="36" t="s">
        <v>1685</v>
      </c>
      <c r="I516" s="37" t="s">
        <v>668</v>
      </c>
      <c r="J516" s="55"/>
      <c r="K516" s="55"/>
      <c r="L516" s="39">
        <v>0</v>
      </c>
      <c r="M516" s="38"/>
      <c r="N516" s="47" t="s">
        <v>33</v>
      </c>
      <c r="O516" s="41"/>
      <c r="P516" s="42"/>
      <c r="Q516" s="43">
        <f t="shared" si="0"/>
        <v>0</v>
      </c>
      <c r="R516" s="44">
        <f t="shared" si="1"/>
        <v>0</v>
      </c>
      <c r="S516" s="45">
        <f t="shared" si="2"/>
        <v>0</v>
      </c>
      <c r="T516" s="46"/>
      <c r="U516" s="4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c r="IC516"/>
      <c r="ID516"/>
      <c r="IE516"/>
      <c r="IF516"/>
      <c r="IG516"/>
      <c r="IH516"/>
      <c r="II516"/>
      <c r="IJ516"/>
      <c r="IK516"/>
      <c r="IL516"/>
      <c r="IM516"/>
      <c r="IN516"/>
      <c r="IO516"/>
      <c r="IP516"/>
      <c r="IQ516"/>
      <c r="IR516"/>
      <c r="IS516"/>
      <c r="IT516"/>
      <c r="IU516"/>
      <c r="IV516"/>
    </row>
    <row r="517" spans="1:256" ht="15" customHeight="1">
      <c r="A517" s="31">
        <v>513</v>
      </c>
      <c r="B517" s="32" t="s">
        <v>1695</v>
      </c>
      <c r="C517" s="32" t="s">
        <v>1696</v>
      </c>
      <c r="D517" s="32" t="s">
        <v>1697</v>
      </c>
      <c r="E517" s="34" t="s">
        <v>638</v>
      </c>
      <c r="F517" s="48" t="s">
        <v>166</v>
      </c>
      <c r="G517" s="34" t="s">
        <v>639</v>
      </c>
      <c r="H517" s="36" t="s">
        <v>1685</v>
      </c>
      <c r="I517" s="37" t="s">
        <v>668</v>
      </c>
      <c r="J517" s="55" t="s">
        <v>464</v>
      </c>
      <c r="K517" s="55" t="s">
        <v>1698</v>
      </c>
      <c r="L517" s="39">
        <v>0</v>
      </c>
      <c r="M517" s="57"/>
      <c r="N517" s="40" t="s">
        <v>30</v>
      </c>
      <c r="O517" s="41">
        <v>3</v>
      </c>
      <c r="P517" s="42">
        <v>3</v>
      </c>
      <c r="Q517" s="43">
        <f t="shared" si="0"/>
        <v>0</v>
      </c>
      <c r="R517" s="44">
        <f t="shared" si="1"/>
        <v>0</v>
      </c>
      <c r="S517" s="45">
        <f t="shared" si="2"/>
        <v>0</v>
      </c>
      <c r="T517" s="46">
        <f>IF((L517&gt;0)*AND(L518&gt;0),"BŁĄD - Wprowadzono dwie wartości",IF((L517=0)*AND(L518=0),"Wprowadź kwotę dla oferowanego materiału",IF((L518&lt;&gt;0)*AND(K518=0),"Uzupełnij pola SYMBOL/PRODUCENT dla zamiennika",IF((L518=0)*AND(K518&lt;&gt;0),"cena dla niewłaściwego PRODUCENTA",IF((K518&lt;&gt;0)*AND(L518&lt;&gt;0)*AND(J518=0),"Uzupełnij pole PRODUCENT dla zamiennika","OK")))))</f>
        <v>0</v>
      </c>
      <c r="U517" s="46"/>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c r="IT517"/>
      <c r="IU517"/>
      <c r="IV517"/>
    </row>
    <row r="518" spans="1:256" ht="15" customHeight="1">
      <c r="A518" s="31">
        <v>514</v>
      </c>
      <c r="B518" s="32" t="s">
        <v>1699</v>
      </c>
      <c r="C518" s="32" t="s">
        <v>1700</v>
      </c>
      <c r="D518" s="32" t="s">
        <v>1697</v>
      </c>
      <c r="E518" s="34" t="s">
        <v>638</v>
      </c>
      <c r="F518" s="48" t="s">
        <v>166</v>
      </c>
      <c r="G518" s="34" t="s">
        <v>639</v>
      </c>
      <c r="H518" s="36" t="s">
        <v>1685</v>
      </c>
      <c r="I518" s="37" t="s">
        <v>668</v>
      </c>
      <c r="J518" s="55"/>
      <c r="K518" s="55"/>
      <c r="L518" s="39">
        <v>0</v>
      </c>
      <c r="M518" s="57"/>
      <c r="N518" s="47" t="s">
        <v>33</v>
      </c>
      <c r="O518" s="41"/>
      <c r="P518" s="42"/>
      <c r="Q518" s="43">
        <f t="shared" si="0"/>
        <v>0</v>
      </c>
      <c r="R518" s="44">
        <f t="shared" si="1"/>
        <v>0</v>
      </c>
      <c r="S518" s="45">
        <f t="shared" si="2"/>
        <v>0</v>
      </c>
      <c r="T518" s="46"/>
      <c r="U518" s="46"/>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c r="DT518"/>
      <c r="DU518"/>
      <c r="DV518"/>
      <c r="DW518"/>
      <c r="DX518"/>
      <c r="DY518"/>
      <c r="DZ518"/>
      <c r="EA518"/>
      <c r="EB518"/>
      <c r="EC518"/>
      <c r="ED518"/>
      <c r="EE518"/>
      <c r="EF518"/>
      <c r="EG518"/>
      <c r="EH518"/>
      <c r="EI518"/>
      <c r="EJ518"/>
      <c r="EK518"/>
      <c r="EL518"/>
      <c r="EM518"/>
      <c r="EN518"/>
      <c r="EO518"/>
      <c r="EP518"/>
      <c r="EQ518"/>
      <c r="ER518"/>
      <c r="ES518"/>
      <c r="ET518"/>
      <c r="EU518"/>
      <c r="EV518"/>
      <c r="EW518"/>
      <c r="EX518"/>
      <c r="EY518"/>
      <c r="EZ518"/>
      <c r="FA518"/>
      <c r="FB518"/>
      <c r="FC518"/>
      <c r="FD518"/>
      <c r="FE518"/>
      <c r="FF518"/>
      <c r="FG518"/>
      <c r="FH518"/>
      <c r="FI518"/>
      <c r="FJ518"/>
      <c r="FK518"/>
      <c r="FL518"/>
      <c r="FM518"/>
      <c r="FN518"/>
      <c r="FO518"/>
      <c r="FP518"/>
      <c r="FQ518"/>
      <c r="FR518"/>
      <c r="FS518"/>
      <c r="FT518"/>
      <c r="FU518"/>
      <c r="FV518"/>
      <c r="FW518"/>
      <c r="FX518"/>
      <c r="FY518"/>
      <c r="FZ518"/>
      <c r="GA518"/>
      <c r="GB518"/>
      <c r="GC518"/>
      <c r="GD518"/>
      <c r="GE518"/>
      <c r="GF518"/>
      <c r="GG518"/>
      <c r="GH518"/>
      <c r="GI518"/>
      <c r="GJ518"/>
      <c r="GK518"/>
      <c r="GL518"/>
      <c r="GM518"/>
      <c r="GN518"/>
      <c r="GO518"/>
      <c r="GP518"/>
      <c r="GQ518"/>
      <c r="GR518"/>
      <c r="GS518"/>
      <c r="GT518"/>
      <c r="GU518"/>
      <c r="GV518"/>
      <c r="GW518"/>
      <c r="GX518"/>
      <c r="GY518"/>
      <c r="GZ518"/>
      <c r="HA518"/>
      <c r="HB518"/>
      <c r="HC518"/>
      <c r="HD518"/>
      <c r="HE518"/>
      <c r="HF518"/>
      <c r="HG518"/>
      <c r="HH518"/>
      <c r="HI518"/>
      <c r="HJ518"/>
      <c r="HK518"/>
      <c r="HL518"/>
      <c r="HM518"/>
      <c r="HN518"/>
      <c r="HO518"/>
      <c r="HP518"/>
      <c r="HQ518"/>
      <c r="HR518"/>
      <c r="HS518"/>
      <c r="HT518"/>
      <c r="HU518"/>
      <c r="HV518"/>
      <c r="HW518"/>
      <c r="HX518"/>
      <c r="HY518"/>
      <c r="HZ518"/>
      <c r="IA518"/>
      <c r="IB518"/>
      <c r="IC518"/>
      <c r="ID518"/>
      <c r="IE518"/>
      <c r="IF518"/>
      <c r="IG518"/>
      <c r="IH518"/>
      <c r="II518"/>
      <c r="IJ518"/>
      <c r="IK518"/>
      <c r="IL518"/>
      <c r="IM518"/>
      <c r="IN518"/>
      <c r="IO518"/>
      <c r="IP518"/>
      <c r="IQ518"/>
      <c r="IR518"/>
      <c r="IS518"/>
      <c r="IT518"/>
      <c r="IU518"/>
      <c r="IV518"/>
    </row>
    <row r="519" spans="1:256" ht="15" customHeight="1">
      <c r="A519" s="31">
        <v>515</v>
      </c>
      <c r="B519" s="32" t="s">
        <v>1701</v>
      </c>
      <c r="C519" s="32" t="s">
        <v>1702</v>
      </c>
      <c r="D519" s="32" t="s">
        <v>1703</v>
      </c>
      <c r="E519" s="34" t="s">
        <v>638</v>
      </c>
      <c r="F519" s="48" t="s">
        <v>174</v>
      </c>
      <c r="G519" s="34" t="s">
        <v>639</v>
      </c>
      <c r="H519" s="36" t="s">
        <v>1685</v>
      </c>
      <c r="I519" s="37" t="s">
        <v>668</v>
      </c>
      <c r="J519" s="55" t="s">
        <v>464</v>
      </c>
      <c r="K519" s="55" t="s">
        <v>1704</v>
      </c>
      <c r="L519" s="39">
        <v>0</v>
      </c>
      <c r="M519" s="38"/>
      <c r="N519" s="40" t="s">
        <v>30</v>
      </c>
      <c r="O519" s="41">
        <v>45</v>
      </c>
      <c r="P519" s="42">
        <v>1</v>
      </c>
      <c r="Q519" s="43">
        <f t="shared" si="0"/>
        <v>0</v>
      </c>
      <c r="R519" s="44">
        <f t="shared" si="1"/>
        <v>0</v>
      </c>
      <c r="S519" s="45">
        <f t="shared" si="2"/>
        <v>0</v>
      </c>
      <c r="T519" s="46">
        <f>IF((L519&gt;0)*AND(L520&gt;0),"BŁĄD - Wprowadzono dwie wartości",IF((L519=0)*AND(L520=0),"Wprowadź kwotę dla oferowanego materiału",IF((L520&lt;&gt;0)*AND(K520=0),"Uzupełnij pola SYMBOL/PRODUCENT dla zamiennika",IF((L520=0)*AND(K520&lt;&gt;0),"cena dla niewłaściwego PRODUCENTA",IF((K520&lt;&gt;0)*AND(L520&lt;&gt;0)*AND(J520=0),"Uzupełnij pole PRODUCENT dla zamiennika","OK")))))</f>
        <v>0</v>
      </c>
      <c r="U519" s="46"/>
      <c r="V519"/>
      <c r="W519"/>
      <c r="X519"/>
      <c r="Y519"/>
      <c r="Z519"/>
      <c r="AA519"/>
      <c r="AB519"/>
      <c r="AC519"/>
      <c r="AD519"/>
      <c r="AE519"/>
      <c r="AF519"/>
      <c r="AG519"/>
      <c r="AH519"/>
      <c r="AI519"/>
      <c r="AJ519"/>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c r="DT519"/>
      <c r="DU519"/>
      <c r="DV519"/>
      <c r="DW519"/>
      <c r="DX519"/>
      <c r="DY519"/>
      <c r="DZ519"/>
      <c r="EA519"/>
      <c r="EB519"/>
      <c r="EC519"/>
      <c r="ED519"/>
      <c r="EE519"/>
      <c r="EF519"/>
      <c r="EG519"/>
      <c r="EH519"/>
      <c r="EI519"/>
      <c r="EJ519"/>
      <c r="EK519"/>
      <c r="EL519"/>
      <c r="EM519"/>
      <c r="EN519"/>
      <c r="EO519"/>
      <c r="EP519"/>
      <c r="EQ519"/>
      <c r="ER519"/>
      <c r="ES519"/>
      <c r="ET519"/>
      <c r="EU519"/>
      <c r="EV519"/>
      <c r="EW519"/>
      <c r="EX519"/>
      <c r="EY519"/>
      <c r="EZ519"/>
      <c r="FA519"/>
      <c r="FB519"/>
      <c r="FC519"/>
      <c r="FD519"/>
      <c r="FE519"/>
      <c r="FF519"/>
      <c r="FG519"/>
      <c r="FH519"/>
      <c r="FI519"/>
      <c r="FJ519"/>
      <c r="FK519"/>
      <c r="FL519"/>
      <c r="FM519"/>
      <c r="FN519"/>
      <c r="FO519"/>
      <c r="FP519"/>
      <c r="FQ519"/>
      <c r="FR519"/>
      <c r="FS519"/>
      <c r="FT519"/>
      <c r="FU519"/>
      <c r="FV519"/>
      <c r="FW519"/>
      <c r="FX519"/>
      <c r="FY519"/>
      <c r="FZ519"/>
      <c r="GA519"/>
      <c r="GB519"/>
      <c r="GC519"/>
      <c r="GD519"/>
      <c r="GE519"/>
      <c r="GF519"/>
      <c r="GG519"/>
      <c r="GH519"/>
      <c r="GI519"/>
      <c r="GJ519"/>
      <c r="GK519"/>
      <c r="GL519"/>
      <c r="GM519"/>
      <c r="GN519"/>
      <c r="GO519"/>
      <c r="GP519"/>
      <c r="GQ519"/>
      <c r="GR519"/>
      <c r="GS519"/>
      <c r="GT519"/>
      <c r="GU519"/>
      <c r="GV519"/>
      <c r="GW519"/>
      <c r="GX519"/>
      <c r="GY519"/>
      <c r="GZ519"/>
      <c r="HA519"/>
      <c r="HB519"/>
      <c r="HC519"/>
      <c r="HD519"/>
      <c r="HE519"/>
      <c r="HF519"/>
      <c r="HG519"/>
      <c r="HH519"/>
      <c r="HI519"/>
      <c r="HJ519"/>
      <c r="HK519"/>
      <c r="HL519"/>
      <c r="HM519"/>
      <c r="HN519"/>
      <c r="HO519"/>
      <c r="HP519"/>
      <c r="HQ519"/>
      <c r="HR519"/>
      <c r="HS519"/>
      <c r="HT519"/>
      <c r="HU519"/>
      <c r="HV519"/>
      <c r="HW519"/>
      <c r="HX519"/>
      <c r="HY519"/>
      <c r="HZ519"/>
      <c r="IA519"/>
      <c r="IB519"/>
      <c r="IC519"/>
      <c r="ID519"/>
      <c r="IE519"/>
      <c r="IF519"/>
      <c r="IG519"/>
      <c r="IH519"/>
      <c r="II519"/>
      <c r="IJ519"/>
      <c r="IK519"/>
      <c r="IL519"/>
      <c r="IM519"/>
      <c r="IN519"/>
      <c r="IO519"/>
      <c r="IP519"/>
      <c r="IQ519"/>
      <c r="IR519"/>
      <c r="IS519"/>
      <c r="IT519"/>
      <c r="IU519"/>
      <c r="IV519"/>
    </row>
    <row r="520" spans="1:256" ht="15" customHeight="1">
      <c r="A520" s="31">
        <v>516</v>
      </c>
      <c r="B520" s="32" t="s">
        <v>1705</v>
      </c>
      <c r="C520" s="32" t="s">
        <v>1706</v>
      </c>
      <c r="D520" s="32" t="s">
        <v>1703</v>
      </c>
      <c r="E520" s="34" t="s">
        <v>638</v>
      </c>
      <c r="F520" s="48" t="s">
        <v>174</v>
      </c>
      <c r="G520" s="34" t="s">
        <v>639</v>
      </c>
      <c r="H520" s="36" t="s">
        <v>1685</v>
      </c>
      <c r="I520" s="37" t="s">
        <v>668</v>
      </c>
      <c r="J520" s="55"/>
      <c r="K520" s="55"/>
      <c r="L520" s="39">
        <v>0</v>
      </c>
      <c r="M520" s="38"/>
      <c r="N520" s="47" t="s">
        <v>33</v>
      </c>
      <c r="O520" s="41"/>
      <c r="P520" s="42"/>
      <c r="Q520" s="43">
        <f t="shared" si="0"/>
        <v>0</v>
      </c>
      <c r="R520" s="44">
        <f t="shared" si="1"/>
        <v>0</v>
      </c>
      <c r="S520" s="45">
        <f t="shared" si="2"/>
        <v>0</v>
      </c>
      <c r="T520" s="46"/>
      <c r="U520" s="46"/>
      <c r="V520"/>
      <c r="W520"/>
      <c r="X520"/>
      <c r="Y520"/>
      <c r="Z520"/>
      <c r="AA520"/>
      <c r="AB520"/>
      <c r="AC520"/>
      <c r="AD520"/>
      <c r="AE520"/>
      <c r="AF520"/>
      <c r="AG520"/>
      <c r="AH520"/>
      <c r="AI520"/>
      <c r="AJ520"/>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c r="DT520"/>
      <c r="DU520"/>
      <c r="DV520"/>
      <c r="DW520"/>
      <c r="DX520"/>
      <c r="DY520"/>
      <c r="DZ520"/>
      <c r="EA520"/>
      <c r="EB520"/>
      <c r="EC520"/>
      <c r="ED520"/>
      <c r="EE520"/>
      <c r="EF520"/>
      <c r="EG520"/>
      <c r="EH520"/>
      <c r="EI520"/>
      <c r="EJ520"/>
      <c r="EK520"/>
      <c r="EL520"/>
      <c r="EM520"/>
      <c r="EN520"/>
      <c r="EO520"/>
      <c r="EP520"/>
      <c r="EQ520"/>
      <c r="ER520"/>
      <c r="ES520"/>
      <c r="ET520"/>
      <c r="EU520"/>
      <c r="EV520"/>
      <c r="EW520"/>
      <c r="EX520"/>
      <c r="EY520"/>
      <c r="EZ520"/>
      <c r="FA520"/>
      <c r="FB520"/>
      <c r="FC520"/>
      <c r="FD520"/>
      <c r="FE520"/>
      <c r="FF520"/>
      <c r="FG520"/>
      <c r="FH520"/>
      <c r="FI520"/>
      <c r="FJ520"/>
      <c r="FK520"/>
      <c r="FL520"/>
      <c r="FM520"/>
      <c r="FN520"/>
      <c r="FO520"/>
      <c r="FP520"/>
      <c r="FQ520"/>
      <c r="FR520"/>
      <c r="FS520"/>
      <c r="FT520"/>
      <c r="FU520"/>
      <c r="FV520"/>
      <c r="FW520"/>
      <c r="FX520"/>
      <c r="FY520"/>
      <c r="FZ520"/>
      <c r="GA520"/>
      <c r="GB520"/>
      <c r="GC520"/>
      <c r="GD520"/>
      <c r="GE520"/>
      <c r="GF520"/>
      <c r="GG520"/>
      <c r="GH520"/>
      <c r="GI520"/>
      <c r="GJ520"/>
      <c r="GK520"/>
      <c r="GL520"/>
      <c r="GM520"/>
      <c r="GN520"/>
      <c r="GO520"/>
      <c r="GP520"/>
      <c r="GQ520"/>
      <c r="GR520"/>
      <c r="GS520"/>
      <c r="GT520"/>
      <c r="GU520"/>
      <c r="GV520"/>
      <c r="GW520"/>
      <c r="GX520"/>
      <c r="GY520"/>
      <c r="GZ520"/>
      <c r="HA520"/>
      <c r="HB520"/>
      <c r="HC520"/>
      <c r="HD520"/>
      <c r="HE520"/>
      <c r="HF520"/>
      <c r="HG520"/>
      <c r="HH520"/>
      <c r="HI520"/>
      <c r="HJ520"/>
      <c r="HK520"/>
      <c r="HL520"/>
      <c r="HM520"/>
      <c r="HN520"/>
      <c r="HO520"/>
      <c r="HP520"/>
      <c r="HQ520"/>
      <c r="HR520"/>
      <c r="HS520"/>
      <c r="HT520"/>
      <c r="HU520"/>
      <c r="HV520"/>
      <c r="HW520"/>
      <c r="HX520"/>
      <c r="HY520"/>
      <c r="HZ520"/>
      <c r="IA520"/>
      <c r="IB520"/>
      <c r="IC520"/>
      <c r="ID520"/>
      <c r="IE520"/>
      <c r="IF520"/>
      <c r="IG520"/>
      <c r="IH520"/>
      <c r="II520"/>
      <c r="IJ520"/>
      <c r="IK520"/>
      <c r="IL520"/>
      <c r="IM520"/>
      <c r="IN520"/>
      <c r="IO520"/>
      <c r="IP520"/>
      <c r="IQ520"/>
      <c r="IR520"/>
      <c r="IS520"/>
      <c r="IT520"/>
      <c r="IU520"/>
      <c r="IV520"/>
    </row>
    <row r="521" spans="1:256" ht="20.25" customHeight="1">
      <c r="A521" s="31">
        <v>517</v>
      </c>
      <c r="B521" s="32" t="s">
        <v>1707</v>
      </c>
      <c r="C521" s="32" t="s">
        <v>1708</v>
      </c>
      <c r="D521" s="32" t="s">
        <v>1709</v>
      </c>
      <c r="E521" s="34" t="s">
        <v>638</v>
      </c>
      <c r="F521" s="48" t="s">
        <v>24</v>
      </c>
      <c r="G521" s="34" t="s">
        <v>639</v>
      </c>
      <c r="H521" s="36" t="s">
        <v>1710</v>
      </c>
      <c r="I521" s="37" t="s">
        <v>728</v>
      </c>
      <c r="J521" s="55" t="s">
        <v>464</v>
      </c>
      <c r="K521" s="79" t="s">
        <v>1711</v>
      </c>
      <c r="L521" s="39">
        <v>0</v>
      </c>
      <c r="M521" s="57"/>
      <c r="N521" s="40" t="s">
        <v>30</v>
      </c>
      <c r="O521" s="41">
        <v>36</v>
      </c>
      <c r="P521" s="42">
        <v>1</v>
      </c>
      <c r="Q521" s="43">
        <f t="shared" si="0"/>
        <v>0</v>
      </c>
      <c r="R521" s="44">
        <f t="shared" si="1"/>
        <v>0</v>
      </c>
      <c r="S521" s="45">
        <f t="shared" si="2"/>
        <v>0</v>
      </c>
      <c r="T521" s="46">
        <f>IF((L521&gt;0)*AND(L522&gt;0),"BŁĄD - Wprowadzono dwie wartości",IF((L521=0)*AND(L522=0),"Wprowadź kwotę dla oferowanego materiału",IF((L522&lt;&gt;0)*AND(K522=0),"Uzupełnij pola SYMBOL/PRODUCENT dla zamiennika",IF((L522=0)*AND(K522&lt;&gt;0),"cena dla niewłaściwego PRODUCENTA",IF((K522&lt;&gt;0)*AND(L522&lt;&gt;0)*AND(J522=0),"Uzupełnij pole PRODUCENT dla zamiennika","OK")))))</f>
        <v>0</v>
      </c>
      <c r="U521" s="46"/>
      <c r="V521"/>
      <c r="W521"/>
      <c r="X521"/>
      <c r="Y521"/>
      <c r="Z521"/>
      <c r="AA521"/>
      <c r="AB521"/>
      <c r="AC521"/>
      <c r="AD521"/>
      <c r="AE521"/>
      <c r="AF521"/>
      <c r="AG521"/>
      <c r="AH521"/>
      <c r="AI521"/>
      <c r="AJ521"/>
      <c r="AK521"/>
      <c r="AL521"/>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c r="DC521"/>
      <c r="DD521"/>
      <c r="DE521"/>
      <c r="DF521"/>
      <c r="DG521"/>
      <c r="DH521"/>
      <c r="DI521"/>
      <c r="DJ521"/>
      <c r="DK521"/>
      <c r="DL521"/>
      <c r="DM521"/>
      <c r="DN521"/>
      <c r="DO521"/>
      <c r="DP521"/>
      <c r="DQ521"/>
      <c r="DR521"/>
      <c r="DS521"/>
      <c r="DT521"/>
      <c r="DU521"/>
      <c r="DV521"/>
      <c r="DW521"/>
      <c r="DX521"/>
      <c r="DY521"/>
      <c r="DZ521"/>
      <c r="EA521"/>
      <c r="EB521"/>
      <c r="EC521"/>
      <c r="ED521"/>
      <c r="EE521"/>
      <c r="EF521"/>
      <c r="EG521"/>
      <c r="EH521"/>
      <c r="EI521"/>
      <c r="EJ521"/>
      <c r="EK521"/>
      <c r="EL521"/>
      <c r="EM521"/>
      <c r="EN521"/>
      <c r="EO521"/>
      <c r="EP521"/>
      <c r="EQ521"/>
      <c r="ER521"/>
      <c r="ES521"/>
      <c r="ET521"/>
      <c r="EU521"/>
      <c r="EV521"/>
      <c r="EW521"/>
      <c r="EX521"/>
      <c r="EY521"/>
      <c r="EZ521"/>
      <c r="FA521"/>
      <c r="FB521"/>
      <c r="FC521"/>
      <c r="FD521"/>
      <c r="FE521"/>
      <c r="FF521"/>
      <c r="FG521"/>
      <c r="FH521"/>
      <c r="FI521"/>
      <c r="FJ521"/>
      <c r="FK521"/>
      <c r="FL521"/>
      <c r="FM521"/>
      <c r="FN521"/>
      <c r="FO521"/>
      <c r="FP521"/>
      <c r="FQ521"/>
      <c r="FR521"/>
      <c r="FS521"/>
      <c r="FT521"/>
      <c r="FU521"/>
      <c r="FV521"/>
      <c r="FW521"/>
      <c r="FX521"/>
      <c r="FY521"/>
      <c r="FZ521"/>
      <c r="GA521"/>
      <c r="GB521"/>
      <c r="GC521"/>
      <c r="GD521"/>
      <c r="GE521"/>
      <c r="GF521"/>
      <c r="GG521"/>
      <c r="GH521"/>
      <c r="GI521"/>
      <c r="GJ521"/>
      <c r="GK521"/>
      <c r="GL521"/>
      <c r="GM521"/>
      <c r="GN521"/>
      <c r="GO521"/>
      <c r="GP521"/>
      <c r="GQ521"/>
      <c r="GR521"/>
      <c r="GS521"/>
      <c r="GT521"/>
      <c r="GU521"/>
      <c r="GV521"/>
      <c r="GW521"/>
      <c r="GX521"/>
      <c r="GY521"/>
      <c r="GZ521"/>
      <c r="HA521"/>
      <c r="HB521"/>
      <c r="HC521"/>
      <c r="HD521"/>
      <c r="HE521"/>
      <c r="HF521"/>
      <c r="HG521"/>
      <c r="HH521"/>
      <c r="HI521"/>
      <c r="HJ521"/>
      <c r="HK521"/>
      <c r="HL521"/>
      <c r="HM521"/>
      <c r="HN521"/>
      <c r="HO521"/>
      <c r="HP521"/>
      <c r="HQ521"/>
      <c r="HR521"/>
      <c r="HS521"/>
      <c r="HT521"/>
      <c r="HU521"/>
      <c r="HV521"/>
      <c r="HW521"/>
      <c r="HX521"/>
      <c r="HY521"/>
      <c r="HZ521"/>
      <c r="IA521"/>
      <c r="IB521"/>
      <c r="IC521"/>
      <c r="ID521"/>
      <c r="IE521"/>
      <c r="IF521"/>
      <c r="IG521"/>
      <c r="IH521"/>
      <c r="II521"/>
      <c r="IJ521"/>
      <c r="IK521"/>
      <c r="IL521"/>
      <c r="IM521"/>
      <c r="IN521"/>
      <c r="IO521"/>
      <c r="IP521"/>
      <c r="IQ521"/>
      <c r="IR521"/>
      <c r="IS521"/>
      <c r="IT521"/>
      <c r="IU521"/>
      <c r="IV521"/>
    </row>
    <row r="522" spans="1:256" ht="20.25" customHeight="1">
      <c r="A522" s="31">
        <v>518</v>
      </c>
      <c r="B522" s="32" t="s">
        <v>1712</v>
      </c>
      <c r="C522" s="32" t="s">
        <v>1709</v>
      </c>
      <c r="D522" s="32" t="s">
        <v>1709</v>
      </c>
      <c r="E522" s="34" t="s">
        <v>638</v>
      </c>
      <c r="F522" s="48" t="s">
        <v>24</v>
      </c>
      <c r="G522" s="34" t="s">
        <v>639</v>
      </c>
      <c r="H522" s="36" t="s">
        <v>1710</v>
      </c>
      <c r="I522" s="37" t="s">
        <v>728</v>
      </c>
      <c r="J522" s="55"/>
      <c r="K522" s="79"/>
      <c r="L522" s="39">
        <v>0</v>
      </c>
      <c r="M522" s="57"/>
      <c r="N522" s="47" t="s">
        <v>33</v>
      </c>
      <c r="O522" s="41"/>
      <c r="P522" s="42"/>
      <c r="Q522" s="43">
        <f t="shared" si="0"/>
        <v>0</v>
      </c>
      <c r="R522" s="44">
        <f t="shared" si="1"/>
        <v>0</v>
      </c>
      <c r="S522" s="45">
        <f t="shared" si="2"/>
        <v>0</v>
      </c>
      <c r="T522" s="46"/>
      <c r="U522" s="46"/>
      <c r="V522"/>
      <c r="W522"/>
      <c r="X522"/>
      <c r="Y522"/>
      <c r="Z522"/>
      <c r="AA522"/>
      <c r="AB522"/>
      <c r="AC522"/>
      <c r="AD522"/>
      <c r="AE522"/>
      <c r="AF522"/>
      <c r="AG522"/>
      <c r="AH522"/>
      <c r="AI522"/>
      <c r="AJ522"/>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c r="DT522"/>
      <c r="DU522"/>
      <c r="DV522"/>
      <c r="DW522"/>
      <c r="DX522"/>
      <c r="DY522"/>
      <c r="DZ522"/>
      <c r="EA522"/>
      <c r="EB522"/>
      <c r="EC522"/>
      <c r="ED522"/>
      <c r="EE522"/>
      <c r="EF522"/>
      <c r="EG522"/>
      <c r="EH522"/>
      <c r="EI522"/>
      <c r="EJ522"/>
      <c r="EK522"/>
      <c r="EL522"/>
      <c r="EM522"/>
      <c r="EN522"/>
      <c r="EO522"/>
      <c r="EP522"/>
      <c r="EQ522"/>
      <c r="ER522"/>
      <c r="ES522"/>
      <c r="ET522"/>
      <c r="EU522"/>
      <c r="EV522"/>
      <c r="EW522"/>
      <c r="EX522"/>
      <c r="EY522"/>
      <c r="EZ522"/>
      <c r="FA522"/>
      <c r="FB522"/>
      <c r="FC522"/>
      <c r="FD522"/>
      <c r="FE522"/>
      <c r="FF522"/>
      <c r="FG522"/>
      <c r="FH522"/>
      <c r="FI522"/>
      <c r="FJ522"/>
      <c r="FK522"/>
      <c r="FL522"/>
      <c r="FM522"/>
      <c r="FN522"/>
      <c r="FO522"/>
      <c r="FP522"/>
      <c r="FQ522"/>
      <c r="FR522"/>
      <c r="FS522"/>
      <c r="FT522"/>
      <c r="FU522"/>
      <c r="FV522"/>
      <c r="FW522"/>
      <c r="FX522"/>
      <c r="FY522"/>
      <c r="FZ522"/>
      <c r="GA522"/>
      <c r="GB522"/>
      <c r="GC522"/>
      <c r="GD522"/>
      <c r="GE522"/>
      <c r="GF522"/>
      <c r="GG522"/>
      <c r="GH522"/>
      <c r="GI522"/>
      <c r="GJ522"/>
      <c r="GK522"/>
      <c r="GL522"/>
      <c r="GM522"/>
      <c r="GN522"/>
      <c r="GO522"/>
      <c r="GP522"/>
      <c r="GQ522"/>
      <c r="GR522"/>
      <c r="GS522"/>
      <c r="GT522"/>
      <c r="GU522"/>
      <c r="GV522"/>
      <c r="GW522"/>
      <c r="GX522"/>
      <c r="GY522"/>
      <c r="GZ522"/>
      <c r="HA522"/>
      <c r="HB522"/>
      <c r="HC522"/>
      <c r="HD522"/>
      <c r="HE522"/>
      <c r="HF522"/>
      <c r="HG522"/>
      <c r="HH522"/>
      <c r="HI522"/>
      <c r="HJ522"/>
      <c r="HK522"/>
      <c r="HL522"/>
      <c r="HM522"/>
      <c r="HN522"/>
      <c r="HO522"/>
      <c r="HP522"/>
      <c r="HQ522"/>
      <c r="HR522"/>
      <c r="HS522"/>
      <c r="HT522"/>
      <c r="HU522"/>
      <c r="HV522"/>
      <c r="HW522"/>
      <c r="HX522"/>
      <c r="HY522"/>
      <c r="HZ522"/>
      <c r="IA522"/>
      <c r="IB522"/>
      <c r="IC522"/>
      <c r="ID522"/>
      <c r="IE522"/>
      <c r="IF522"/>
      <c r="IG522"/>
      <c r="IH522"/>
      <c r="II522"/>
      <c r="IJ522"/>
      <c r="IK522"/>
      <c r="IL522"/>
      <c r="IM522"/>
      <c r="IN522"/>
      <c r="IO522"/>
      <c r="IP522"/>
      <c r="IQ522"/>
      <c r="IR522"/>
      <c r="IS522"/>
      <c r="IT522"/>
      <c r="IU522"/>
      <c r="IV522"/>
    </row>
    <row r="523" spans="1:256" ht="20.25" customHeight="1">
      <c r="A523" s="31">
        <v>519</v>
      </c>
      <c r="B523" s="32" t="s">
        <v>1713</v>
      </c>
      <c r="C523" s="32" t="s">
        <v>1714</v>
      </c>
      <c r="D523" s="32" t="s">
        <v>1715</v>
      </c>
      <c r="E523" s="34" t="s">
        <v>638</v>
      </c>
      <c r="F523" s="48" t="s">
        <v>24</v>
      </c>
      <c r="G523" s="34" t="s">
        <v>639</v>
      </c>
      <c r="H523" s="36" t="s">
        <v>1716</v>
      </c>
      <c r="I523" s="37" t="s">
        <v>728</v>
      </c>
      <c r="J523" s="55" t="s">
        <v>464</v>
      </c>
      <c r="K523" s="38" t="s">
        <v>1717</v>
      </c>
      <c r="L523" s="39">
        <v>0</v>
      </c>
      <c r="M523" s="38"/>
      <c r="N523" s="40" t="s">
        <v>30</v>
      </c>
      <c r="O523" s="41">
        <v>6</v>
      </c>
      <c r="P523" s="42">
        <v>2</v>
      </c>
      <c r="Q523" s="43">
        <f t="shared" si="0"/>
        <v>0</v>
      </c>
      <c r="R523" s="44">
        <f t="shared" si="1"/>
        <v>0</v>
      </c>
      <c r="S523" s="45">
        <f t="shared" si="2"/>
        <v>0</v>
      </c>
      <c r="T523" s="46">
        <f>IF((L523&gt;0)*AND(L524&gt;0),"BŁĄD - Wprowadzono dwie wartości",IF((L523=0)*AND(L524=0),"Wprowadź kwotę dla oferowanego materiału",IF((L524&lt;&gt;0)*AND(K524=0),"Uzupełnij pola SYMBOL/PRODUCENT dla zamiennika",IF((L524=0)*AND(K524&lt;&gt;0),"cena dla niewłaściwego PRODUCENTA",IF((K524&lt;&gt;0)*AND(L524&lt;&gt;0)*AND(J524=0),"Uzupełnij pole PRODUCENT dla zamiennika","OK")))))</f>
        <v>0</v>
      </c>
      <c r="U523" s="46"/>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c r="HU523"/>
      <c r="HV523"/>
      <c r="HW523"/>
      <c r="HX523"/>
      <c r="HY523"/>
      <c r="HZ523"/>
      <c r="IA523"/>
      <c r="IB523"/>
      <c r="IC523"/>
      <c r="ID523"/>
      <c r="IE523"/>
      <c r="IF523"/>
      <c r="IG523"/>
      <c r="IH523"/>
      <c r="II523"/>
      <c r="IJ523"/>
      <c r="IK523"/>
      <c r="IL523"/>
      <c r="IM523"/>
      <c r="IN523"/>
      <c r="IO523"/>
      <c r="IP523"/>
      <c r="IQ523"/>
      <c r="IR523"/>
      <c r="IS523"/>
      <c r="IT523"/>
      <c r="IU523"/>
      <c r="IV523"/>
    </row>
    <row r="524" spans="1:256" ht="20.25" customHeight="1">
      <c r="A524" s="31">
        <v>520</v>
      </c>
      <c r="B524" s="32" t="s">
        <v>1718</v>
      </c>
      <c r="C524" s="32" t="s">
        <v>1719</v>
      </c>
      <c r="D524" s="32" t="s">
        <v>1715</v>
      </c>
      <c r="E524" s="34" t="s">
        <v>638</v>
      </c>
      <c r="F524" s="48" t="s">
        <v>24</v>
      </c>
      <c r="G524" s="34" t="s">
        <v>639</v>
      </c>
      <c r="H524" s="36" t="s">
        <v>1716</v>
      </c>
      <c r="I524" s="37" t="s">
        <v>728</v>
      </c>
      <c r="J524" s="55"/>
      <c r="K524" s="38"/>
      <c r="L524" s="39">
        <v>0</v>
      </c>
      <c r="M524" s="38"/>
      <c r="N524" s="47" t="s">
        <v>33</v>
      </c>
      <c r="O524" s="41"/>
      <c r="P524" s="42"/>
      <c r="Q524" s="43">
        <f t="shared" si="0"/>
        <v>0</v>
      </c>
      <c r="R524" s="44">
        <f t="shared" si="1"/>
        <v>0</v>
      </c>
      <c r="S524" s="45">
        <f t="shared" si="2"/>
        <v>0</v>
      </c>
      <c r="T524" s="46"/>
      <c r="U524" s="46"/>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c r="HU524"/>
      <c r="HV524"/>
      <c r="HW524"/>
      <c r="HX524"/>
      <c r="HY524"/>
      <c r="HZ524"/>
      <c r="IA524"/>
      <c r="IB524"/>
      <c r="IC524"/>
      <c r="ID524"/>
      <c r="IE524"/>
      <c r="IF524"/>
      <c r="IG524"/>
      <c r="IH524"/>
      <c r="II524"/>
      <c r="IJ524"/>
      <c r="IK524"/>
      <c r="IL524"/>
      <c r="IM524"/>
      <c r="IN524"/>
      <c r="IO524"/>
      <c r="IP524"/>
      <c r="IQ524"/>
      <c r="IR524"/>
      <c r="IS524"/>
      <c r="IT524"/>
      <c r="IU524"/>
      <c r="IV524"/>
    </row>
    <row r="525" spans="1:256" ht="15" customHeight="1">
      <c r="A525" s="31">
        <v>521</v>
      </c>
      <c r="B525" s="32" t="s">
        <v>1720</v>
      </c>
      <c r="C525" s="32" t="s">
        <v>1721</v>
      </c>
      <c r="D525" s="32" t="s">
        <v>1721</v>
      </c>
      <c r="E525" s="34" t="s">
        <v>638</v>
      </c>
      <c r="F525" s="48" t="s">
        <v>24</v>
      </c>
      <c r="G525" s="34" t="s">
        <v>639</v>
      </c>
      <c r="H525" s="36" t="s">
        <v>1722</v>
      </c>
      <c r="I525" s="37" t="s">
        <v>1361</v>
      </c>
      <c r="J525" s="55" t="s">
        <v>464</v>
      </c>
      <c r="K525" s="78" t="s">
        <v>1723</v>
      </c>
      <c r="L525" s="39">
        <v>0</v>
      </c>
      <c r="M525" s="38"/>
      <c r="N525" s="40" t="s">
        <v>30</v>
      </c>
      <c r="O525" s="41">
        <v>2</v>
      </c>
      <c r="P525" s="42">
        <v>3</v>
      </c>
      <c r="Q525" s="43">
        <f t="shared" si="0"/>
        <v>0</v>
      </c>
      <c r="R525" s="44">
        <f t="shared" si="1"/>
        <v>0</v>
      </c>
      <c r="S525" s="45">
        <f t="shared" si="2"/>
        <v>0</v>
      </c>
      <c r="T525" s="46">
        <f>IF((L525&gt;0)*AND(L526&gt;0),"BŁĄD - Wprowadzono dwie wartości",IF((L525=0)*AND(L526=0),"Wprowadź kwotę dla oferowanego materiału",IF((L526&lt;&gt;0)*AND(K526=0),"Uzupełnij pola SYMBOL/PRODUCENT dla zamiennika",IF((L526=0)*AND(K526&lt;&gt;0),"cena dla niewłaściwego PRODUCENTA",IF((K526&lt;&gt;0)*AND(L526&lt;&gt;0)*AND(J526=0),"Uzupełnij pole PRODUCENT dla zamiennika","OK")))))</f>
        <v>0</v>
      </c>
      <c r="U525" s="46"/>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c r="HU525"/>
      <c r="HV525"/>
      <c r="HW525"/>
      <c r="HX525"/>
      <c r="HY525"/>
      <c r="HZ525"/>
      <c r="IA525"/>
      <c r="IB525"/>
      <c r="IC525"/>
      <c r="ID525"/>
      <c r="IE525"/>
      <c r="IF525"/>
      <c r="IG525"/>
      <c r="IH525"/>
      <c r="II525"/>
      <c r="IJ525"/>
      <c r="IK525"/>
      <c r="IL525"/>
      <c r="IM525"/>
      <c r="IN525"/>
      <c r="IO525"/>
      <c r="IP525"/>
      <c r="IQ525"/>
      <c r="IR525"/>
      <c r="IS525"/>
      <c r="IT525"/>
      <c r="IU525"/>
      <c r="IV525"/>
    </row>
    <row r="526" spans="1:256" ht="15" customHeight="1">
      <c r="A526" s="31">
        <v>522</v>
      </c>
      <c r="B526" s="54" t="s">
        <v>1724</v>
      </c>
      <c r="C526" s="32" t="s">
        <v>1725</v>
      </c>
      <c r="D526" s="32" t="s">
        <v>1721</v>
      </c>
      <c r="E526" s="34" t="s">
        <v>638</v>
      </c>
      <c r="F526" s="48" t="s">
        <v>24</v>
      </c>
      <c r="G526" s="34" t="s">
        <v>639</v>
      </c>
      <c r="H526" s="36" t="s">
        <v>1722</v>
      </c>
      <c r="I526" s="37" t="s">
        <v>1361</v>
      </c>
      <c r="J526" s="55"/>
      <c r="K526" s="38"/>
      <c r="L526" s="39">
        <v>0</v>
      </c>
      <c r="M526" s="38"/>
      <c r="N526" s="47" t="s">
        <v>33</v>
      </c>
      <c r="O526" s="41"/>
      <c r="P526" s="42"/>
      <c r="Q526" s="43">
        <f t="shared" si="0"/>
        <v>0</v>
      </c>
      <c r="R526" s="44">
        <f t="shared" si="1"/>
        <v>0</v>
      </c>
      <c r="S526" s="45">
        <f t="shared" si="2"/>
        <v>0</v>
      </c>
      <c r="T526" s="46"/>
      <c r="U526" s="4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c r="DU526"/>
      <c r="DV526"/>
      <c r="DW526"/>
      <c r="DX526"/>
      <c r="DY526"/>
      <c r="DZ526"/>
      <c r="EA526"/>
      <c r="EB526"/>
      <c r="EC526"/>
      <c r="ED526"/>
      <c r="EE526"/>
      <c r="EF526"/>
      <c r="EG526"/>
      <c r="EH526"/>
      <c r="EI526"/>
      <c r="EJ526"/>
      <c r="EK526"/>
      <c r="EL526"/>
      <c r="EM526"/>
      <c r="EN526"/>
      <c r="EO526"/>
      <c r="EP526"/>
      <c r="EQ526"/>
      <c r="ER526"/>
      <c r="ES526"/>
      <c r="ET526"/>
      <c r="EU526"/>
      <c r="EV526"/>
      <c r="EW526"/>
      <c r="EX526"/>
      <c r="EY526"/>
      <c r="EZ526"/>
      <c r="FA526"/>
      <c r="FB526"/>
      <c r="FC526"/>
      <c r="FD526"/>
      <c r="FE526"/>
      <c r="FF526"/>
      <c r="FG526"/>
      <c r="FH526"/>
      <c r="FI526"/>
      <c r="FJ526"/>
      <c r="FK526"/>
      <c r="FL526"/>
      <c r="FM526"/>
      <c r="FN526"/>
      <c r="FO526"/>
      <c r="FP526"/>
      <c r="FQ526"/>
      <c r="FR526"/>
      <c r="FS526"/>
      <c r="FT526"/>
      <c r="FU526"/>
      <c r="FV526"/>
      <c r="FW526"/>
      <c r="FX526"/>
      <c r="FY526"/>
      <c r="FZ526"/>
      <c r="GA526"/>
      <c r="GB526"/>
      <c r="GC526"/>
      <c r="GD526"/>
      <c r="GE526"/>
      <c r="GF526"/>
      <c r="GG526"/>
      <c r="GH526"/>
      <c r="GI526"/>
      <c r="GJ526"/>
      <c r="GK526"/>
      <c r="GL526"/>
      <c r="GM526"/>
      <c r="GN526"/>
      <c r="GO526"/>
      <c r="GP526"/>
      <c r="GQ526"/>
      <c r="GR526"/>
      <c r="GS526"/>
      <c r="GT526"/>
      <c r="GU526"/>
      <c r="GV526"/>
      <c r="GW526"/>
      <c r="GX526"/>
      <c r="GY526"/>
      <c r="GZ526"/>
      <c r="HA526"/>
      <c r="HB526"/>
      <c r="HC526"/>
      <c r="HD526"/>
      <c r="HE526"/>
      <c r="HF526"/>
      <c r="HG526"/>
      <c r="HH526"/>
      <c r="HI526"/>
      <c r="HJ526"/>
      <c r="HK526"/>
      <c r="HL526"/>
      <c r="HM526"/>
      <c r="HN526"/>
      <c r="HO526"/>
      <c r="HP526"/>
      <c r="HQ526"/>
      <c r="HR526"/>
      <c r="HS526"/>
      <c r="HT526"/>
      <c r="HU526"/>
      <c r="HV526"/>
      <c r="HW526"/>
      <c r="HX526"/>
      <c r="HY526"/>
      <c r="HZ526"/>
      <c r="IA526"/>
      <c r="IB526"/>
      <c r="IC526"/>
      <c r="ID526"/>
      <c r="IE526"/>
      <c r="IF526"/>
      <c r="IG526"/>
      <c r="IH526"/>
      <c r="II526"/>
      <c r="IJ526"/>
      <c r="IK526"/>
      <c r="IL526"/>
      <c r="IM526"/>
      <c r="IN526"/>
      <c r="IO526"/>
      <c r="IP526"/>
      <c r="IQ526"/>
      <c r="IR526"/>
      <c r="IS526"/>
      <c r="IT526"/>
      <c r="IU526"/>
      <c r="IV526"/>
    </row>
    <row r="527" spans="1:256" ht="20.25" customHeight="1">
      <c r="A527" s="31">
        <v>523</v>
      </c>
      <c r="B527" s="32" t="s">
        <v>1726</v>
      </c>
      <c r="C527" s="32" t="s">
        <v>1727</v>
      </c>
      <c r="D527" s="32" t="s">
        <v>1728</v>
      </c>
      <c r="E527" s="34" t="s">
        <v>638</v>
      </c>
      <c r="F527" s="48" t="s">
        <v>24</v>
      </c>
      <c r="G527" s="34" t="s">
        <v>639</v>
      </c>
      <c r="H527" s="36" t="s">
        <v>1729</v>
      </c>
      <c r="I527" s="37" t="s">
        <v>1361</v>
      </c>
      <c r="J527" s="55" t="s">
        <v>464</v>
      </c>
      <c r="K527" s="78" t="s">
        <v>1730</v>
      </c>
      <c r="L527" s="39">
        <v>0</v>
      </c>
      <c r="M527" s="52"/>
      <c r="N527" s="40" t="s">
        <v>30</v>
      </c>
      <c r="O527" s="41">
        <v>1</v>
      </c>
      <c r="P527" s="42">
        <v>3</v>
      </c>
      <c r="Q527" s="43">
        <f t="shared" si="0"/>
        <v>0</v>
      </c>
      <c r="R527" s="44">
        <f t="shared" si="1"/>
        <v>0</v>
      </c>
      <c r="S527" s="45">
        <f t="shared" si="2"/>
        <v>0</v>
      </c>
      <c r="T527" s="46">
        <f>IF((L527&gt;0)*AND(L528&gt;0),"BŁĄD - Wprowadzono dwie wartości",IF((L527=0)*AND(L528=0),"Wprowadź kwotę dla oferowanego materiału",IF((L528&lt;&gt;0)*AND(K528=0),"Uzupełnij pola SYMBOL/PRODUCENT dla zamiennika",IF((L528=0)*AND(K528&lt;&gt;0),"cena dla niewłaściwego PRODUCENTA",IF((K528&lt;&gt;0)*AND(L528&lt;&gt;0)*AND(J528=0),"Uzupełnij pole PRODUCENT dla zamiennika","OK")))))</f>
        <v>0</v>
      </c>
      <c r="U527" s="46"/>
      <c r="V527"/>
      <c r="W527"/>
      <c r="X527"/>
      <c r="Y527"/>
      <c r="Z527"/>
      <c r="AA527"/>
      <c r="AB527"/>
      <c r="AC527"/>
      <c r="AD527"/>
      <c r="AE527"/>
      <c r="AF527"/>
      <c r="AG527"/>
      <c r="AH527"/>
      <c r="AI527"/>
      <c r="AJ527"/>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c r="DT527"/>
      <c r="DU527"/>
      <c r="DV527"/>
      <c r="DW527"/>
      <c r="DX527"/>
      <c r="DY527"/>
      <c r="DZ527"/>
      <c r="EA527"/>
      <c r="EB527"/>
      <c r="EC527"/>
      <c r="ED527"/>
      <c r="EE527"/>
      <c r="EF527"/>
      <c r="EG527"/>
      <c r="EH527"/>
      <c r="EI527"/>
      <c r="EJ527"/>
      <c r="EK527"/>
      <c r="EL527"/>
      <c r="EM527"/>
      <c r="EN527"/>
      <c r="EO527"/>
      <c r="EP527"/>
      <c r="EQ527"/>
      <c r="ER527"/>
      <c r="ES527"/>
      <c r="ET527"/>
      <c r="EU527"/>
      <c r="EV527"/>
      <c r="EW527"/>
      <c r="EX527"/>
      <c r="EY527"/>
      <c r="EZ527"/>
      <c r="FA527"/>
      <c r="FB527"/>
      <c r="FC527"/>
      <c r="FD527"/>
      <c r="FE527"/>
      <c r="FF527"/>
      <c r="FG527"/>
      <c r="FH527"/>
      <c r="FI527"/>
      <c r="FJ527"/>
      <c r="FK527"/>
      <c r="FL527"/>
      <c r="FM527"/>
      <c r="FN527"/>
      <c r="FO527"/>
      <c r="FP527" s="80"/>
      <c r="FQ527" s="80"/>
      <c r="FR527" s="80"/>
      <c r="FS527" s="80"/>
      <c r="FT527" s="80"/>
      <c r="FU527" s="80"/>
      <c r="FV527" s="80"/>
      <c r="FW527" s="80"/>
      <c r="FX527" s="80"/>
      <c r="FY527" s="80"/>
      <c r="FZ527" s="80"/>
      <c r="GA527" s="80"/>
      <c r="GB527" s="80"/>
      <c r="GC527" s="80"/>
      <c r="GD527" s="80"/>
      <c r="GE527" s="80"/>
      <c r="GF527" s="80"/>
      <c r="GG527" s="80"/>
      <c r="GH527" s="80"/>
      <c r="GI527" s="80"/>
      <c r="GJ527" s="80"/>
      <c r="GK527" s="80"/>
      <c r="GL527" s="80"/>
      <c r="GM527" s="80"/>
      <c r="GN527" s="80"/>
      <c r="GO527" s="80"/>
      <c r="GP527"/>
      <c r="GQ527"/>
      <c r="GR527"/>
      <c r="GS527"/>
      <c r="GT527"/>
      <c r="GU527"/>
      <c r="GV527"/>
      <c r="GW527"/>
      <c r="GX527"/>
      <c r="GY527"/>
      <c r="GZ527"/>
      <c r="HA527"/>
      <c r="HB527"/>
      <c r="HC527"/>
      <c r="HD527"/>
      <c r="HE527"/>
      <c r="HF527"/>
      <c r="HG527"/>
      <c r="HH527"/>
      <c r="HI527"/>
      <c r="HJ527"/>
      <c r="HK527"/>
      <c r="HL527"/>
      <c r="HM527"/>
      <c r="HN527"/>
      <c r="HO527"/>
      <c r="HP527"/>
      <c r="HQ527"/>
      <c r="HR527"/>
      <c r="HS527"/>
      <c r="HT527"/>
      <c r="HU527"/>
      <c r="HV527"/>
      <c r="HW527"/>
      <c r="HX527"/>
      <c r="HY527"/>
      <c r="HZ527"/>
      <c r="IA527"/>
      <c r="IB527"/>
      <c r="IC527"/>
      <c r="ID527"/>
      <c r="IE527"/>
      <c r="IF527"/>
      <c r="IG527"/>
      <c r="IH527"/>
      <c r="II527"/>
      <c r="IJ527"/>
      <c r="IK527"/>
      <c r="IL527"/>
      <c r="IM527"/>
      <c r="IN527"/>
      <c r="IO527"/>
      <c r="IP527"/>
      <c r="IQ527"/>
      <c r="IR527"/>
      <c r="IS527"/>
      <c r="IT527"/>
      <c r="IU527"/>
      <c r="IV527"/>
    </row>
    <row r="528" spans="1:256" ht="20.25" customHeight="1">
      <c r="A528" s="31">
        <v>524</v>
      </c>
      <c r="B528" s="32" t="s">
        <v>1731</v>
      </c>
      <c r="C528" s="32" t="s">
        <v>1732</v>
      </c>
      <c r="D528" s="32" t="s">
        <v>1728</v>
      </c>
      <c r="E528" s="34" t="s">
        <v>638</v>
      </c>
      <c r="F528" s="48" t="s">
        <v>24</v>
      </c>
      <c r="G528" s="34" t="s">
        <v>639</v>
      </c>
      <c r="H528" s="36" t="s">
        <v>1729</v>
      </c>
      <c r="I528" s="37" t="s">
        <v>1361</v>
      </c>
      <c r="J528" s="55"/>
      <c r="K528" s="38"/>
      <c r="L528" s="39">
        <v>0</v>
      </c>
      <c r="M528" s="52"/>
      <c r="N528" s="47" t="s">
        <v>33</v>
      </c>
      <c r="O528" s="41"/>
      <c r="P528" s="42"/>
      <c r="Q528" s="43">
        <f t="shared" si="0"/>
        <v>0</v>
      </c>
      <c r="R528" s="44">
        <f t="shared" si="1"/>
        <v>0</v>
      </c>
      <c r="S528" s="45">
        <f t="shared" si="2"/>
        <v>0</v>
      </c>
      <c r="T528" s="46"/>
      <c r="U528" s="46"/>
      <c r="V528"/>
      <c r="W528"/>
      <c r="X528"/>
      <c r="Y528"/>
      <c r="Z528"/>
      <c r="AA528"/>
      <c r="AB528"/>
      <c r="AC528"/>
      <c r="AD528"/>
      <c r="AE528"/>
      <c r="AF528"/>
      <c r="AG528"/>
      <c r="AH528"/>
      <c r="AI528"/>
      <c r="AJ528"/>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c r="DT528"/>
      <c r="DU528"/>
      <c r="DV528"/>
      <c r="DW528"/>
      <c r="DX528"/>
      <c r="DY528"/>
      <c r="DZ528"/>
      <c r="EA528"/>
      <c r="EB528"/>
      <c r="EC528"/>
      <c r="ED528"/>
      <c r="EE528"/>
      <c r="EF528"/>
      <c r="EG528"/>
      <c r="EH528"/>
      <c r="EI528"/>
      <c r="EJ528"/>
      <c r="EK528"/>
      <c r="EL528"/>
      <c r="EM528"/>
      <c r="EN528"/>
      <c r="EO528"/>
      <c r="EP528"/>
      <c r="EQ528"/>
      <c r="ER528"/>
      <c r="ES528"/>
      <c r="ET528"/>
      <c r="EU528"/>
      <c r="EV528"/>
      <c r="EW528"/>
      <c r="EX528"/>
      <c r="EY528"/>
      <c r="EZ528"/>
      <c r="FA528"/>
      <c r="FB528"/>
      <c r="FC528"/>
      <c r="FD528"/>
      <c r="FE528"/>
      <c r="FF528"/>
      <c r="FG528"/>
      <c r="FH528"/>
      <c r="FI528"/>
      <c r="FJ528"/>
      <c r="FK528"/>
      <c r="FL528"/>
      <c r="FM528"/>
      <c r="FN528"/>
      <c r="FO528"/>
      <c r="FP528" s="80"/>
      <c r="FQ528" s="80"/>
      <c r="FR528" s="80"/>
      <c r="FS528" s="80"/>
      <c r="FT528" s="80"/>
      <c r="FU528" s="80"/>
      <c r="FV528" s="80"/>
      <c r="FW528" s="80"/>
      <c r="FX528" s="80"/>
      <c r="FY528" s="80"/>
      <c r="FZ528" s="80"/>
      <c r="GA528" s="80"/>
      <c r="GB528" s="80"/>
      <c r="GC528" s="80"/>
      <c r="GD528" s="80"/>
      <c r="GE528" s="80"/>
      <c r="GF528" s="80"/>
      <c r="GG528" s="80"/>
      <c r="GH528" s="80"/>
      <c r="GI528" s="80"/>
      <c r="GJ528" s="80"/>
      <c r="GK528" s="80"/>
      <c r="GL528" s="80"/>
      <c r="GM528" s="80"/>
      <c r="GN528" s="80"/>
      <c r="GO528" s="80"/>
      <c r="GP528"/>
      <c r="GQ528"/>
      <c r="GR528"/>
      <c r="GS528"/>
      <c r="GT528"/>
      <c r="GU528"/>
      <c r="GV528"/>
      <c r="GW528"/>
      <c r="GX528"/>
      <c r="GY528"/>
      <c r="GZ528"/>
      <c r="HA528"/>
      <c r="HB528"/>
      <c r="HC528"/>
      <c r="HD528"/>
      <c r="HE528"/>
      <c r="HF528"/>
      <c r="HG528"/>
      <c r="HH528"/>
      <c r="HI528"/>
      <c r="HJ528"/>
      <c r="HK528"/>
      <c r="HL528"/>
      <c r="HM528"/>
      <c r="HN528"/>
      <c r="HO528"/>
      <c r="HP528"/>
      <c r="HQ528"/>
      <c r="HR528"/>
      <c r="HS528"/>
      <c r="HT528"/>
      <c r="HU528"/>
      <c r="HV528"/>
      <c r="HW528"/>
      <c r="HX528"/>
      <c r="HY528"/>
      <c r="HZ528"/>
      <c r="IA528"/>
      <c r="IB528"/>
      <c r="IC528"/>
      <c r="ID528"/>
      <c r="IE528"/>
      <c r="IF528"/>
      <c r="IG528"/>
      <c r="IH528"/>
      <c r="II528"/>
      <c r="IJ528"/>
      <c r="IK528"/>
      <c r="IL528"/>
      <c r="IM528"/>
      <c r="IN528"/>
      <c r="IO528"/>
      <c r="IP528"/>
      <c r="IQ528"/>
      <c r="IR528"/>
      <c r="IS528"/>
      <c r="IT528"/>
      <c r="IU528"/>
      <c r="IV528"/>
    </row>
    <row r="529" spans="1:256" ht="20.25" customHeight="1">
      <c r="A529" s="31">
        <v>525</v>
      </c>
      <c r="B529" s="32" t="s">
        <v>1733</v>
      </c>
      <c r="C529" s="32" t="s">
        <v>1734</v>
      </c>
      <c r="D529" s="32" t="s">
        <v>1734</v>
      </c>
      <c r="E529" s="34" t="s">
        <v>638</v>
      </c>
      <c r="F529" s="48" t="s">
        <v>24</v>
      </c>
      <c r="G529" s="34" t="s">
        <v>639</v>
      </c>
      <c r="H529" s="36" t="s">
        <v>1735</v>
      </c>
      <c r="I529" s="37" t="s">
        <v>715</v>
      </c>
      <c r="J529" s="55" t="s">
        <v>464</v>
      </c>
      <c r="K529" s="78" t="s">
        <v>1736</v>
      </c>
      <c r="L529" s="39">
        <v>0</v>
      </c>
      <c r="M529" s="38"/>
      <c r="N529" s="40" t="s">
        <v>30</v>
      </c>
      <c r="O529" s="41">
        <v>1</v>
      </c>
      <c r="P529" s="42">
        <v>3</v>
      </c>
      <c r="Q529" s="43">
        <f t="shared" si="0"/>
        <v>0</v>
      </c>
      <c r="R529" s="44">
        <f t="shared" si="1"/>
        <v>0</v>
      </c>
      <c r="S529" s="45">
        <f t="shared" si="2"/>
        <v>0</v>
      </c>
      <c r="T529" s="46">
        <f>IF((L529&gt;0)*AND(L530&gt;0),"BŁĄD - Wprowadzono dwie wartości",IF((L529=0)*AND(L530=0),"Wprowadź kwotę dla oferowanego materiału",IF((L530&lt;&gt;0)*AND(K530=0),"Uzupełnij pola SYMBOL/PRODUCENT dla zamiennika",IF((L530=0)*AND(K530&lt;&gt;0),"cena dla niewłaściwego PRODUCENTA",IF((K530&lt;&gt;0)*AND(L530&lt;&gt;0)*AND(J530=0),"Uzupełnij pole PRODUCENT dla zamiennika","OK")))))</f>
        <v>0</v>
      </c>
      <c r="U529" s="46"/>
      <c r="V529"/>
      <c r="W529"/>
      <c r="X529"/>
      <c r="Y529"/>
      <c r="Z529"/>
      <c r="AA529"/>
      <c r="AB529"/>
      <c r="AC529"/>
      <c r="AD529"/>
      <c r="AE529"/>
      <c r="AF529"/>
      <c r="AG529"/>
      <c r="AH529"/>
      <c r="AI529"/>
      <c r="AJ529"/>
      <c r="AK529"/>
      <c r="AL529"/>
      <c r="AM529"/>
      <c r="AN529"/>
      <c r="AO529"/>
      <c r="AP529"/>
      <c r="AQ529"/>
      <c r="AR529"/>
      <c r="AS529"/>
      <c r="AT529"/>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c r="CW529"/>
      <c r="CX529"/>
      <c r="CY529"/>
      <c r="CZ529"/>
      <c r="DA529"/>
      <c r="DB529"/>
      <c r="DC529"/>
      <c r="DD529"/>
      <c r="DE529"/>
      <c r="DF529"/>
      <c r="DG529"/>
      <c r="DH529"/>
      <c r="DI529"/>
      <c r="DJ529"/>
      <c r="DK529"/>
      <c r="DL529"/>
      <c r="DM529"/>
      <c r="DN529"/>
      <c r="DO529"/>
      <c r="DP529"/>
      <c r="DQ529"/>
      <c r="DR529"/>
      <c r="DS529"/>
      <c r="DT529"/>
      <c r="DU529"/>
      <c r="DV529"/>
      <c r="DW529"/>
      <c r="DX529"/>
      <c r="DY529"/>
      <c r="DZ529"/>
      <c r="EA529"/>
      <c r="EB529"/>
      <c r="EC529"/>
      <c r="ED529"/>
      <c r="EE529"/>
      <c r="EF529"/>
      <c r="EG529"/>
      <c r="EH529"/>
      <c r="EI529"/>
      <c r="EJ529"/>
      <c r="EK529"/>
      <c r="EL529"/>
      <c r="EM529"/>
      <c r="EN529"/>
      <c r="EO529"/>
      <c r="EP529"/>
      <c r="EQ529"/>
      <c r="ER529"/>
      <c r="ES529"/>
      <c r="ET529"/>
      <c r="EU529"/>
      <c r="EV529"/>
      <c r="EW529"/>
      <c r="EX529"/>
      <c r="EY529"/>
      <c r="EZ529"/>
      <c r="FA529"/>
      <c r="FB529"/>
      <c r="FC529"/>
      <c r="FD529"/>
      <c r="FE529"/>
      <c r="FF529"/>
      <c r="FG529"/>
      <c r="FH529"/>
      <c r="FI529"/>
      <c r="FJ529"/>
      <c r="FK529"/>
      <c r="FL529"/>
      <c r="FM529"/>
      <c r="FN529"/>
      <c r="FO529"/>
      <c r="FP529"/>
      <c r="FQ529"/>
      <c r="FR529"/>
      <c r="FS529"/>
      <c r="FT529"/>
      <c r="FU529"/>
      <c r="FV529"/>
      <c r="FW529"/>
      <c r="FX529"/>
      <c r="FY529"/>
      <c r="FZ529"/>
      <c r="GA529"/>
      <c r="GB529"/>
      <c r="GC529"/>
      <c r="GD529"/>
      <c r="GE529"/>
      <c r="GF529"/>
      <c r="GG529"/>
      <c r="GH529"/>
      <c r="GI529"/>
      <c r="GJ529"/>
      <c r="GK529"/>
      <c r="GL529"/>
      <c r="GM529"/>
      <c r="GN529"/>
      <c r="GO529"/>
      <c r="GP529"/>
      <c r="GQ529"/>
      <c r="GR529"/>
      <c r="GS529"/>
      <c r="GT529"/>
      <c r="GU529"/>
      <c r="GV529"/>
      <c r="GW529"/>
      <c r="GX529"/>
      <c r="GY529"/>
      <c r="GZ529"/>
      <c r="HA529"/>
      <c r="HB529"/>
      <c r="HC529"/>
      <c r="HD529"/>
      <c r="HE529"/>
      <c r="HF529"/>
      <c r="HG529"/>
      <c r="HH529"/>
      <c r="HI529"/>
      <c r="HJ529"/>
      <c r="HK529"/>
      <c r="HL529"/>
      <c r="HM529"/>
      <c r="HN529"/>
      <c r="HO529"/>
      <c r="HP529"/>
      <c r="HQ529"/>
      <c r="HR529"/>
      <c r="HS529"/>
      <c r="HT529"/>
      <c r="HU529"/>
      <c r="HV529"/>
      <c r="HW529"/>
      <c r="HX529"/>
      <c r="HY529"/>
      <c r="HZ529"/>
      <c r="IA529"/>
      <c r="IB529"/>
      <c r="IC529"/>
      <c r="ID529"/>
      <c r="IE529"/>
      <c r="IF529"/>
      <c r="IG529"/>
      <c r="IH529"/>
      <c r="II529"/>
      <c r="IJ529"/>
      <c r="IK529"/>
      <c r="IL529"/>
      <c r="IM529"/>
      <c r="IN529"/>
      <c r="IO529"/>
      <c r="IP529"/>
      <c r="IQ529"/>
      <c r="IR529"/>
      <c r="IS529"/>
      <c r="IT529"/>
      <c r="IU529"/>
      <c r="IV529"/>
    </row>
    <row r="530" spans="1:256" ht="20.25" customHeight="1">
      <c r="A530" s="31">
        <v>526</v>
      </c>
      <c r="B530" s="32" t="s">
        <v>1737</v>
      </c>
      <c r="C530" s="32" t="s">
        <v>1738</v>
      </c>
      <c r="D530" s="32" t="s">
        <v>1734</v>
      </c>
      <c r="E530" s="34" t="s">
        <v>638</v>
      </c>
      <c r="F530" s="48" t="s">
        <v>24</v>
      </c>
      <c r="G530" s="34" t="s">
        <v>639</v>
      </c>
      <c r="H530" s="36" t="s">
        <v>1735</v>
      </c>
      <c r="I530" s="37" t="s">
        <v>715</v>
      </c>
      <c r="J530" s="55"/>
      <c r="K530" s="38"/>
      <c r="L530" s="39">
        <v>0</v>
      </c>
      <c r="M530" s="38"/>
      <c r="N530" s="47" t="s">
        <v>33</v>
      </c>
      <c r="O530" s="41"/>
      <c r="P530" s="42"/>
      <c r="Q530" s="43">
        <f t="shared" si="0"/>
        <v>0</v>
      </c>
      <c r="R530" s="44">
        <f t="shared" si="1"/>
        <v>0</v>
      </c>
      <c r="S530" s="45">
        <f t="shared" si="2"/>
        <v>0</v>
      </c>
      <c r="T530" s="46"/>
      <c r="U530" s="46"/>
      <c r="V530"/>
      <c r="W530"/>
      <c r="X530"/>
      <c r="Y530"/>
      <c r="Z530"/>
      <c r="AA530"/>
      <c r="AB530"/>
      <c r="AC530"/>
      <c r="AD530"/>
      <c r="AE530"/>
      <c r="AF530"/>
      <c r="AG530"/>
      <c r="AH530"/>
      <c r="AI530"/>
      <c r="AJ530"/>
      <c r="AK530"/>
      <c r="AL530"/>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c r="DC530"/>
      <c r="DD530"/>
      <c r="DE530"/>
      <c r="DF530"/>
      <c r="DG530"/>
      <c r="DH530"/>
      <c r="DI530"/>
      <c r="DJ530"/>
      <c r="DK530"/>
      <c r="DL530"/>
      <c r="DM530"/>
      <c r="DN530"/>
      <c r="DO530"/>
      <c r="DP530"/>
      <c r="DQ530"/>
      <c r="DR530"/>
      <c r="DS530"/>
      <c r="DT530"/>
      <c r="DU530"/>
      <c r="DV530"/>
      <c r="DW530"/>
      <c r="DX530"/>
      <c r="DY530"/>
      <c r="DZ530"/>
      <c r="EA530"/>
      <c r="EB530"/>
      <c r="EC530"/>
      <c r="ED530"/>
      <c r="EE530"/>
      <c r="EF530"/>
      <c r="EG530"/>
      <c r="EH530"/>
      <c r="EI530"/>
      <c r="EJ530"/>
      <c r="EK530"/>
      <c r="EL530"/>
      <c r="EM530"/>
      <c r="EN530"/>
      <c r="EO530"/>
      <c r="EP530"/>
      <c r="EQ530"/>
      <c r="ER530"/>
      <c r="ES530"/>
      <c r="ET530"/>
      <c r="EU530"/>
      <c r="EV530"/>
      <c r="EW530"/>
      <c r="EX530"/>
      <c r="EY530"/>
      <c r="EZ530"/>
      <c r="FA530"/>
      <c r="FB530"/>
      <c r="FC530"/>
      <c r="FD530"/>
      <c r="FE530"/>
      <c r="FF530"/>
      <c r="FG530"/>
      <c r="FH530"/>
      <c r="FI530"/>
      <c r="FJ530"/>
      <c r="FK530"/>
      <c r="FL530"/>
      <c r="FM530"/>
      <c r="FN530"/>
      <c r="FO530"/>
      <c r="FP530"/>
      <c r="FQ530"/>
      <c r="FR530"/>
      <c r="FS530"/>
      <c r="FT530"/>
      <c r="FU530"/>
      <c r="FV530"/>
      <c r="FW530"/>
      <c r="FX530"/>
      <c r="FY530"/>
      <c r="FZ530"/>
      <c r="GA530"/>
      <c r="GB530"/>
      <c r="GC530"/>
      <c r="GD530"/>
      <c r="GE530"/>
      <c r="GF530"/>
      <c r="GG530"/>
      <c r="GH530"/>
      <c r="GI530"/>
      <c r="GJ530"/>
      <c r="GK530"/>
      <c r="GL530"/>
      <c r="GM530"/>
      <c r="GN530"/>
      <c r="GO530"/>
      <c r="GP530"/>
      <c r="GQ530"/>
      <c r="GR530"/>
      <c r="GS530"/>
      <c r="GT530"/>
      <c r="GU530"/>
      <c r="GV530"/>
      <c r="GW530"/>
      <c r="GX530"/>
      <c r="GY530"/>
      <c r="GZ530"/>
      <c r="HA530"/>
      <c r="HB530"/>
      <c r="HC530"/>
      <c r="HD530"/>
      <c r="HE530"/>
      <c r="HF530"/>
      <c r="HG530"/>
      <c r="HH530"/>
      <c r="HI530"/>
      <c r="HJ530"/>
      <c r="HK530"/>
      <c r="HL530"/>
      <c r="HM530"/>
      <c r="HN530"/>
      <c r="HO530"/>
      <c r="HP530"/>
      <c r="HQ530"/>
      <c r="HR530"/>
      <c r="HS530"/>
      <c r="HT530"/>
      <c r="HU530"/>
      <c r="HV530"/>
      <c r="HW530"/>
      <c r="HX530"/>
      <c r="HY530"/>
      <c r="HZ530"/>
      <c r="IA530"/>
      <c r="IB530"/>
      <c r="IC530"/>
      <c r="ID530"/>
      <c r="IE530"/>
      <c r="IF530"/>
      <c r="IG530"/>
      <c r="IH530"/>
      <c r="II530"/>
      <c r="IJ530"/>
      <c r="IK530"/>
      <c r="IL530"/>
      <c r="IM530"/>
      <c r="IN530"/>
      <c r="IO530"/>
      <c r="IP530"/>
      <c r="IQ530"/>
      <c r="IR530"/>
      <c r="IS530"/>
      <c r="IT530"/>
      <c r="IU530"/>
      <c r="IV530"/>
    </row>
    <row r="531" spans="1:256" ht="15" customHeight="1">
      <c r="A531" s="31">
        <v>527</v>
      </c>
      <c r="B531" s="32" t="s">
        <v>1739</v>
      </c>
      <c r="C531" s="32" t="s">
        <v>1740</v>
      </c>
      <c r="D531" s="32" t="s">
        <v>1741</v>
      </c>
      <c r="E531" s="34" t="s">
        <v>638</v>
      </c>
      <c r="F531" s="48" t="s">
        <v>24</v>
      </c>
      <c r="G531" s="34" t="s">
        <v>639</v>
      </c>
      <c r="H531" s="36" t="s">
        <v>1742</v>
      </c>
      <c r="I531" s="37" t="s">
        <v>728</v>
      </c>
      <c r="J531" s="55" t="s">
        <v>464</v>
      </c>
      <c r="K531" s="38" t="s">
        <v>1743</v>
      </c>
      <c r="L531" s="39">
        <v>0</v>
      </c>
      <c r="M531" s="38"/>
      <c r="N531" s="40" t="s">
        <v>30</v>
      </c>
      <c r="O531" s="41">
        <v>1</v>
      </c>
      <c r="P531" s="42">
        <v>3</v>
      </c>
      <c r="Q531" s="43">
        <f t="shared" si="0"/>
        <v>0</v>
      </c>
      <c r="R531" s="44">
        <f t="shared" si="1"/>
        <v>0</v>
      </c>
      <c r="S531" s="45">
        <f t="shared" si="2"/>
        <v>0</v>
      </c>
      <c r="T531" s="46">
        <f>IF((L531&gt;0)*AND(L532&gt;0),"BŁĄD - Wprowadzono dwie wartości",IF((L531=0)*AND(L532=0),"Wprowadź kwotę dla oferowanego materiału",IF((L532&lt;&gt;0)*AND(K532=0),"Uzupełnij pola SYMBOL/PRODUCENT dla zamiennika",IF((L532=0)*AND(K532&lt;&gt;0),"cena dla niewłaściwego PRODUCENTA",IF((K532&lt;&gt;0)*AND(L532&lt;&gt;0)*AND(J532=0),"Uzupełnij pole PRODUCENT dla zamiennika","OK")))))</f>
        <v>0</v>
      </c>
      <c r="U531" s="46"/>
      <c r="V531"/>
      <c r="W531"/>
      <c r="X531"/>
      <c r="Y531"/>
      <c r="Z531"/>
      <c r="AA531"/>
      <c r="AB531"/>
      <c r="AC531"/>
      <c r="AD531"/>
      <c r="AE531"/>
      <c r="AF531"/>
      <c r="AG531"/>
      <c r="AH531"/>
      <c r="AI531"/>
      <c r="AJ531"/>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c r="DT531"/>
      <c r="DU531"/>
      <c r="DV531"/>
      <c r="DW531"/>
      <c r="DX531"/>
      <c r="DY531"/>
      <c r="DZ531"/>
      <c r="EA531"/>
      <c r="EB531"/>
      <c r="EC531"/>
      <c r="ED531"/>
      <c r="EE531"/>
      <c r="EF531"/>
      <c r="EG531"/>
      <c r="EH531"/>
      <c r="EI531"/>
      <c r="EJ531"/>
      <c r="EK531"/>
      <c r="EL531"/>
      <c r="EM531"/>
      <c r="EN531"/>
      <c r="EO531"/>
      <c r="EP531"/>
      <c r="EQ531"/>
      <c r="ER531"/>
      <c r="ES531"/>
      <c r="ET531"/>
      <c r="EU531"/>
      <c r="EV531"/>
      <c r="EW531"/>
      <c r="EX531"/>
      <c r="EY531"/>
      <c r="EZ531"/>
      <c r="FA531"/>
      <c r="FB531"/>
      <c r="FC531"/>
      <c r="FD531"/>
      <c r="FE531"/>
      <c r="FF531"/>
      <c r="FG531"/>
      <c r="FH531"/>
      <c r="FI531"/>
      <c r="FJ531"/>
      <c r="FK531"/>
      <c r="FL531"/>
      <c r="FM531"/>
      <c r="FN531"/>
      <c r="FO531"/>
      <c r="FP531"/>
      <c r="FQ531"/>
      <c r="FR531"/>
      <c r="FS531"/>
      <c r="FT531"/>
      <c r="FU531"/>
      <c r="FV531"/>
      <c r="FW531"/>
      <c r="FX531"/>
      <c r="FY531"/>
      <c r="FZ531"/>
      <c r="GA531"/>
      <c r="GB531"/>
      <c r="GC531"/>
      <c r="GD531"/>
      <c r="GE531"/>
      <c r="GF531"/>
      <c r="GG531"/>
      <c r="GH531"/>
      <c r="GI531"/>
      <c r="GJ531"/>
      <c r="GK531"/>
      <c r="GL531"/>
      <c r="GM531"/>
      <c r="GN531"/>
      <c r="GO531"/>
      <c r="GP531"/>
      <c r="GQ531"/>
      <c r="GR531"/>
      <c r="GS531"/>
      <c r="GT531"/>
      <c r="GU531"/>
      <c r="GV531"/>
      <c r="GW531"/>
      <c r="GX531"/>
      <c r="GY531"/>
      <c r="GZ531"/>
      <c r="HA531"/>
      <c r="HB531"/>
      <c r="HC531"/>
      <c r="HD531"/>
      <c r="HE531"/>
      <c r="HF531"/>
      <c r="HG531"/>
      <c r="HH531"/>
      <c r="HI531"/>
      <c r="HJ531"/>
      <c r="HK531"/>
      <c r="HL531"/>
      <c r="HM531"/>
      <c r="HN531"/>
      <c r="HO531"/>
      <c r="HP531"/>
      <c r="HQ531"/>
      <c r="HR531"/>
      <c r="HS531"/>
      <c r="HT531"/>
      <c r="HU531"/>
      <c r="HV531"/>
      <c r="HW531"/>
      <c r="HX531"/>
      <c r="HY531"/>
      <c r="HZ531"/>
      <c r="IA531"/>
      <c r="IB531"/>
      <c r="IC531"/>
      <c r="ID531"/>
      <c r="IE531"/>
      <c r="IF531"/>
      <c r="IG531"/>
      <c r="IH531"/>
      <c r="II531"/>
      <c r="IJ531"/>
      <c r="IK531"/>
      <c r="IL531"/>
      <c r="IM531"/>
      <c r="IN531"/>
      <c r="IO531"/>
      <c r="IP531"/>
      <c r="IQ531"/>
      <c r="IR531"/>
      <c r="IS531"/>
      <c r="IT531"/>
      <c r="IU531"/>
      <c r="IV531"/>
    </row>
    <row r="532" spans="1:256" ht="15" customHeight="1">
      <c r="A532" s="31">
        <v>528</v>
      </c>
      <c r="B532" s="32" t="s">
        <v>1744</v>
      </c>
      <c r="C532" s="32" t="s">
        <v>1745</v>
      </c>
      <c r="D532" s="32" t="s">
        <v>1741</v>
      </c>
      <c r="E532" s="34" t="s">
        <v>638</v>
      </c>
      <c r="F532" s="48" t="s">
        <v>24</v>
      </c>
      <c r="G532" s="34" t="s">
        <v>639</v>
      </c>
      <c r="H532" s="36" t="s">
        <v>1742</v>
      </c>
      <c r="I532" s="37" t="s">
        <v>728</v>
      </c>
      <c r="J532" s="55"/>
      <c r="K532" s="38"/>
      <c r="L532" s="39">
        <v>0</v>
      </c>
      <c r="M532" s="38"/>
      <c r="N532" s="47" t="s">
        <v>33</v>
      </c>
      <c r="O532" s="41"/>
      <c r="P532" s="42"/>
      <c r="Q532" s="43">
        <f t="shared" si="0"/>
        <v>0</v>
      </c>
      <c r="R532" s="44">
        <f t="shared" si="1"/>
        <v>0</v>
      </c>
      <c r="S532" s="45">
        <f t="shared" si="2"/>
        <v>0</v>
      </c>
      <c r="T532" s="46"/>
      <c r="U532" s="46"/>
      <c r="V532"/>
      <c r="W532"/>
      <c r="X532"/>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c r="DT532"/>
      <c r="DU532"/>
      <c r="DV532"/>
      <c r="DW532"/>
      <c r="DX532"/>
      <c r="DY532"/>
      <c r="DZ532"/>
      <c r="EA532"/>
      <c r="EB532"/>
      <c r="EC532"/>
      <c r="ED532"/>
      <c r="EE532"/>
      <c r="EF532"/>
      <c r="EG532"/>
      <c r="EH532"/>
      <c r="EI532"/>
      <c r="EJ532"/>
      <c r="EK532"/>
      <c r="EL532"/>
      <c r="EM532"/>
      <c r="EN532"/>
      <c r="EO532"/>
      <c r="EP532"/>
      <c r="EQ532"/>
      <c r="ER532"/>
      <c r="ES532"/>
      <c r="ET532"/>
      <c r="EU532"/>
      <c r="EV532"/>
      <c r="EW532"/>
      <c r="EX532"/>
      <c r="EY532"/>
      <c r="EZ532"/>
      <c r="FA532"/>
      <c r="FB532"/>
      <c r="FC532"/>
      <c r="FD532"/>
      <c r="FE532"/>
      <c r="FF532"/>
      <c r="FG532"/>
      <c r="FH532"/>
      <c r="FI532"/>
      <c r="FJ532"/>
      <c r="FK532"/>
      <c r="FL532"/>
      <c r="FM532"/>
      <c r="FN532"/>
      <c r="FO532"/>
      <c r="FP532"/>
      <c r="FQ532"/>
      <c r="FR532"/>
      <c r="FS532"/>
      <c r="FT532"/>
      <c r="FU532"/>
      <c r="FV532"/>
      <c r="FW532"/>
      <c r="FX532"/>
      <c r="FY532"/>
      <c r="FZ532"/>
      <c r="GA532"/>
      <c r="GB532"/>
      <c r="GC532"/>
      <c r="GD532"/>
      <c r="GE532"/>
      <c r="GF532"/>
      <c r="GG532"/>
      <c r="GH532"/>
      <c r="GI532"/>
      <c r="GJ532"/>
      <c r="GK532"/>
      <c r="GL532"/>
      <c r="GM532"/>
      <c r="GN532"/>
      <c r="GO532"/>
      <c r="GP532"/>
      <c r="GQ532"/>
      <c r="GR532"/>
      <c r="GS532"/>
      <c r="GT532"/>
      <c r="GU532"/>
      <c r="GV532"/>
      <c r="GW532"/>
      <c r="GX532"/>
      <c r="GY532"/>
      <c r="GZ532"/>
      <c r="HA532"/>
      <c r="HB532"/>
      <c r="HC532"/>
      <c r="HD532"/>
      <c r="HE532"/>
      <c r="HF532"/>
      <c r="HG532"/>
      <c r="HH532"/>
      <c r="HI532"/>
      <c r="HJ532"/>
      <c r="HK532"/>
      <c r="HL532"/>
      <c r="HM532"/>
      <c r="HN532"/>
      <c r="HO532"/>
      <c r="HP532"/>
      <c r="HQ532"/>
      <c r="HR532"/>
      <c r="HS532"/>
      <c r="HT532"/>
      <c r="HU532"/>
      <c r="HV532"/>
      <c r="HW532"/>
      <c r="HX532"/>
      <c r="HY532"/>
      <c r="HZ532"/>
      <c r="IA532"/>
      <c r="IB532"/>
      <c r="IC532"/>
      <c r="ID532"/>
      <c r="IE532"/>
      <c r="IF532"/>
      <c r="IG532"/>
      <c r="IH532"/>
      <c r="II532"/>
      <c r="IJ532"/>
      <c r="IK532"/>
      <c r="IL532"/>
      <c r="IM532"/>
      <c r="IN532"/>
      <c r="IO532"/>
      <c r="IP532"/>
      <c r="IQ532"/>
      <c r="IR532"/>
      <c r="IS532"/>
      <c r="IT532"/>
      <c r="IU532"/>
      <c r="IV532"/>
    </row>
    <row r="533" spans="1:256" ht="15" customHeight="1">
      <c r="A533" s="31">
        <v>529</v>
      </c>
      <c r="B533" s="33" t="s">
        <v>1746</v>
      </c>
      <c r="C533" s="32" t="s">
        <v>1747</v>
      </c>
      <c r="D533" s="33" t="s">
        <v>1748</v>
      </c>
      <c r="E533" s="34" t="s">
        <v>638</v>
      </c>
      <c r="F533" s="48" t="s">
        <v>24</v>
      </c>
      <c r="G533" s="34" t="s">
        <v>639</v>
      </c>
      <c r="H533" s="36" t="s">
        <v>1749</v>
      </c>
      <c r="I533" s="37" t="s">
        <v>761</v>
      </c>
      <c r="J533" s="55" t="s">
        <v>464</v>
      </c>
      <c r="K533" s="78" t="s">
        <v>1750</v>
      </c>
      <c r="L533" s="39">
        <v>0</v>
      </c>
      <c r="M533" s="38"/>
      <c r="N533" s="40" t="s">
        <v>30</v>
      </c>
      <c r="O533" s="41">
        <v>1</v>
      </c>
      <c r="P533" s="42">
        <v>3</v>
      </c>
      <c r="Q533" s="43">
        <f t="shared" si="0"/>
        <v>0</v>
      </c>
      <c r="R533" s="44">
        <f t="shared" si="1"/>
        <v>0</v>
      </c>
      <c r="S533" s="45">
        <f t="shared" si="2"/>
        <v>0</v>
      </c>
      <c r="T533" s="46">
        <f>IF((L533&gt;0)*AND(L534&gt;0),"BŁĄD - Wprowadzono dwie wartości",IF((L533=0)*AND(L534=0),"Wprowadź kwotę dla oferowanego materiału",IF((L534&lt;&gt;0)*AND(K534=0),"Uzupełnij pola SYMBOL/PRODUCENT dla zamiennika",IF((L534=0)*AND(K534&lt;&gt;0),"cena dla niewłaściwego PRODUCENTA",IF((K534&lt;&gt;0)*AND(L534&lt;&gt;0)*AND(J534=0),"Uzupełnij pole PRODUCENT dla zamiennika","OK")))))</f>
        <v>0</v>
      </c>
      <c r="U533" s="46"/>
      <c r="V533"/>
      <c r="W533"/>
      <c r="X533"/>
      <c r="Y533"/>
      <c r="Z533"/>
      <c r="AA533"/>
      <c r="AB533"/>
      <c r="AC533"/>
      <c r="AD533"/>
      <c r="AE533"/>
      <c r="AF533"/>
      <c r="AG533"/>
      <c r="AH533"/>
      <c r="AI533"/>
      <c r="AJ533"/>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c r="DD533"/>
      <c r="DE533"/>
      <c r="DF533"/>
      <c r="DG533"/>
      <c r="DH533"/>
      <c r="DI533"/>
      <c r="DJ533"/>
      <c r="DK533"/>
      <c r="DL533"/>
      <c r="DM533"/>
      <c r="DN533"/>
      <c r="DO533"/>
      <c r="DP533"/>
      <c r="DQ533"/>
      <c r="DR533"/>
      <c r="DS533"/>
      <c r="DT533"/>
      <c r="DU533"/>
      <c r="DV533"/>
      <c r="DW533"/>
      <c r="DX533"/>
      <c r="DY533"/>
      <c r="DZ533"/>
      <c r="EA533"/>
      <c r="EB533"/>
      <c r="EC533"/>
      <c r="ED533"/>
      <c r="EE533"/>
      <c r="EF533"/>
      <c r="EG533"/>
      <c r="EH533"/>
      <c r="EI533"/>
      <c r="EJ533"/>
      <c r="EK533"/>
      <c r="EL533"/>
      <c r="EM533"/>
      <c r="EN533"/>
      <c r="EO533"/>
      <c r="EP533"/>
      <c r="EQ533"/>
      <c r="ER533"/>
      <c r="ES533"/>
      <c r="ET533"/>
      <c r="EU533"/>
      <c r="EV533"/>
      <c r="EW533"/>
      <c r="EX533"/>
      <c r="EY533"/>
      <c r="EZ533"/>
      <c r="FA533"/>
      <c r="FB533"/>
      <c r="FC533"/>
      <c r="FD533"/>
      <c r="FE533"/>
      <c r="FF533"/>
      <c r="FG533"/>
      <c r="FH533"/>
      <c r="FI533"/>
      <c r="FJ533"/>
      <c r="FK533"/>
      <c r="FL533"/>
      <c r="FM533"/>
      <c r="FN533"/>
      <c r="FO533"/>
      <c r="FP533"/>
      <c r="FQ533"/>
      <c r="FR533"/>
      <c r="FS533"/>
      <c r="FT533"/>
      <c r="FU533"/>
      <c r="FV533"/>
      <c r="FW533"/>
      <c r="FX533"/>
      <c r="FY533"/>
      <c r="FZ533"/>
      <c r="GA533"/>
      <c r="GB533"/>
      <c r="GC533"/>
      <c r="GD533"/>
      <c r="GE533"/>
      <c r="GF533"/>
      <c r="GG533"/>
      <c r="GH533"/>
      <c r="GI533"/>
      <c r="GJ533"/>
      <c r="GK533"/>
      <c r="GL533"/>
      <c r="GM533"/>
      <c r="GN533"/>
      <c r="GO533"/>
      <c r="GP533"/>
      <c r="GQ533"/>
      <c r="GR533"/>
      <c r="GS533"/>
      <c r="GT533"/>
      <c r="GU533"/>
      <c r="GV533"/>
      <c r="GW533"/>
      <c r="GX533"/>
      <c r="GY533"/>
      <c r="GZ533"/>
      <c r="HA533"/>
      <c r="HB533"/>
      <c r="HC533"/>
      <c r="HD533"/>
      <c r="HE533"/>
      <c r="HF533"/>
      <c r="HG533"/>
      <c r="HH533"/>
      <c r="HI533"/>
      <c r="HJ533"/>
      <c r="HK533"/>
      <c r="HL533"/>
      <c r="HM533"/>
      <c r="HN533"/>
      <c r="HO533"/>
      <c r="HP533"/>
      <c r="HQ533"/>
      <c r="HR533"/>
      <c r="HS533"/>
      <c r="HT533"/>
      <c r="HU533"/>
      <c r="HV533"/>
      <c r="HW533"/>
      <c r="HX533"/>
      <c r="HY533"/>
      <c r="HZ533"/>
      <c r="IA533"/>
      <c r="IB533"/>
      <c r="IC533"/>
      <c r="ID533"/>
      <c r="IE533"/>
      <c r="IF533"/>
      <c r="IG533"/>
      <c r="IH533"/>
      <c r="II533"/>
      <c r="IJ533"/>
      <c r="IK533"/>
      <c r="IL533"/>
      <c r="IM533"/>
      <c r="IN533"/>
      <c r="IO533"/>
      <c r="IP533"/>
      <c r="IQ533"/>
      <c r="IR533"/>
      <c r="IS533"/>
      <c r="IT533"/>
      <c r="IU533"/>
      <c r="IV533"/>
    </row>
    <row r="534" spans="1:256" ht="15" customHeight="1">
      <c r="A534" s="31">
        <v>530</v>
      </c>
      <c r="B534" s="33" t="s">
        <v>1751</v>
      </c>
      <c r="C534" s="32" t="s">
        <v>1752</v>
      </c>
      <c r="D534" s="33" t="s">
        <v>1748</v>
      </c>
      <c r="E534" s="34" t="s">
        <v>638</v>
      </c>
      <c r="F534" s="48" t="s">
        <v>24</v>
      </c>
      <c r="G534" s="34" t="s">
        <v>639</v>
      </c>
      <c r="H534" s="36" t="s">
        <v>1749</v>
      </c>
      <c r="I534" s="37" t="s">
        <v>761</v>
      </c>
      <c r="J534" s="55"/>
      <c r="K534" s="58"/>
      <c r="L534" s="39">
        <v>0</v>
      </c>
      <c r="M534" s="38"/>
      <c r="N534" s="47" t="s">
        <v>33</v>
      </c>
      <c r="O534" s="41"/>
      <c r="P534" s="42"/>
      <c r="Q534" s="43">
        <f t="shared" si="0"/>
        <v>0</v>
      </c>
      <c r="R534" s="44">
        <f t="shared" si="1"/>
        <v>0</v>
      </c>
      <c r="S534" s="45">
        <f t="shared" si="2"/>
        <v>0</v>
      </c>
      <c r="T534" s="46"/>
      <c r="U534" s="46"/>
      <c r="V534"/>
      <c r="W534"/>
      <c r="X534"/>
      <c r="Y534"/>
      <c r="Z534"/>
      <c r="AA534"/>
      <c r="AB534"/>
      <c r="AC534"/>
      <c r="AD534"/>
      <c r="AE534"/>
      <c r="AF534"/>
      <c r="AG534"/>
      <c r="AH534"/>
      <c r="AI534"/>
      <c r="AJ534"/>
      <c r="AK534"/>
      <c r="AL534"/>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c r="DD534"/>
      <c r="DE534"/>
      <c r="DF534"/>
      <c r="DG534"/>
      <c r="DH534"/>
      <c r="DI534"/>
      <c r="DJ534"/>
      <c r="DK534"/>
      <c r="DL534"/>
      <c r="DM534"/>
      <c r="DN534"/>
      <c r="DO534"/>
      <c r="DP534"/>
      <c r="DQ534"/>
      <c r="DR534"/>
      <c r="DS534"/>
      <c r="DT534"/>
      <c r="DU534"/>
      <c r="DV534"/>
      <c r="DW534"/>
      <c r="DX534"/>
      <c r="DY534"/>
      <c r="DZ534"/>
      <c r="EA534"/>
      <c r="EB534"/>
      <c r="EC534"/>
      <c r="ED534"/>
      <c r="EE534"/>
      <c r="EF534"/>
      <c r="EG534"/>
      <c r="EH534"/>
      <c r="EI534"/>
      <c r="EJ534"/>
      <c r="EK534"/>
      <c r="EL534"/>
      <c r="EM534"/>
      <c r="EN534"/>
      <c r="EO534"/>
      <c r="EP534"/>
      <c r="EQ534"/>
      <c r="ER534"/>
      <c r="ES534"/>
      <c r="ET534"/>
      <c r="EU534"/>
      <c r="EV534"/>
      <c r="EW534"/>
      <c r="EX534"/>
      <c r="EY534"/>
      <c r="EZ534"/>
      <c r="FA534"/>
      <c r="FB534"/>
      <c r="FC534"/>
      <c r="FD534"/>
      <c r="FE534"/>
      <c r="FF534"/>
      <c r="FG534"/>
      <c r="FH534"/>
      <c r="FI534"/>
      <c r="FJ534"/>
      <c r="FK534"/>
      <c r="FL534"/>
      <c r="FM534"/>
      <c r="FN534"/>
      <c r="FO534"/>
      <c r="FP534"/>
      <c r="FQ534"/>
      <c r="FR534"/>
      <c r="FS534"/>
      <c r="FT534"/>
      <c r="FU534"/>
      <c r="FV534"/>
      <c r="FW534"/>
      <c r="FX534"/>
      <c r="FY534"/>
      <c r="FZ534"/>
      <c r="GA534"/>
      <c r="GB534"/>
      <c r="GC534"/>
      <c r="GD534"/>
      <c r="GE534"/>
      <c r="GF534"/>
      <c r="GG534"/>
      <c r="GH534"/>
      <c r="GI534"/>
      <c r="GJ534"/>
      <c r="GK534"/>
      <c r="GL534"/>
      <c r="GM534"/>
      <c r="GN534"/>
      <c r="GO534"/>
      <c r="GP534"/>
      <c r="GQ534"/>
      <c r="GR534"/>
      <c r="GS534"/>
      <c r="GT534"/>
      <c r="GU534"/>
      <c r="GV534"/>
      <c r="GW534"/>
      <c r="GX534"/>
      <c r="GY534"/>
      <c r="GZ534"/>
      <c r="HA534"/>
      <c r="HB534"/>
      <c r="HC534"/>
      <c r="HD534"/>
      <c r="HE534"/>
      <c r="HF534"/>
      <c r="HG534"/>
      <c r="HH534"/>
      <c r="HI534"/>
      <c r="HJ534"/>
      <c r="HK534"/>
      <c r="HL534"/>
      <c r="HM534"/>
      <c r="HN534"/>
      <c r="HO534"/>
      <c r="HP534"/>
      <c r="HQ534"/>
      <c r="HR534"/>
      <c r="HS534"/>
      <c r="HT534"/>
      <c r="HU534"/>
      <c r="HV534"/>
      <c r="HW534"/>
      <c r="HX534"/>
      <c r="HY534"/>
      <c r="HZ534"/>
      <c r="IA534"/>
      <c r="IB534"/>
      <c r="IC534"/>
      <c r="ID534"/>
      <c r="IE534"/>
      <c r="IF534"/>
      <c r="IG534"/>
      <c r="IH534"/>
      <c r="II534"/>
      <c r="IJ534"/>
      <c r="IK534"/>
      <c r="IL534"/>
      <c r="IM534"/>
      <c r="IN534"/>
      <c r="IO534"/>
      <c r="IP534"/>
      <c r="IQ534"/>
      <c r="IR534"/>
      <c r="IS534"/>
      <c r="IT534"/>
      <c r="IU534"/>
      <c r="IV534"/>
    </row>
    <row r="535" spans="1:256" ht="15" customHeight="1">
      <c r="A535" s="31">
        <v>531</v>
      </c>
      <c r="B535" s="32" t="s">
        <v>1753</v>
      </c>
      <c r="C535" s="32" t="s">
        <v>1754</v>
      </c>
      <c r="D535" s="32" t="s">
        <v>1755</v>
      </c>
      <c r="E535" s="34" t="s">
        <v>638</v>
      </c>
      <c r="F535" s="48" t="s">
        <v>24</v>
      </c>
      <c r="G535" s="34" t="s">
        <v>639</v>
      </c>
      <c r="H535" s="36" t="s">
        <v>1756</v>
      </c>
      <c r="I535" s="37" t="s">
        <v>708</v>
      </c>
      <c r="J535" s="55" t="s">
        <v>464</v>
      </c>
      <c r="K535" s="78" t="s">
        <v>1757</v>
      </c>
      <c r="L535" s="39">
        <v>0</v>
      </c>
      <c r="M535" s="38"/>
      <c r="N535" s="40" t="s">
        <v>30</v>
      </c>
      <c r="O535" s="41">
        <v>1</v>
      </c>
      <c r="P535" s="42">
        <v>3</v>
      </c>
      <c r="Q535" s="43">
        <f t="shared" si="0"/>
        <v>0</v>
      </c>
      <c r="R535" s="44">
        <f t="shared" si="1"/>
        <v>0</v>
      </c>
      <c r="S535" s="45">
        <f t="shared" si="2"/>
        <v>0</v>
      </c>
      <c r="T535" s="46">
        <f>IF((L535&gt;0)*AND(L536&gt;0),"BŁĄD - Wprowadzono dwie wartości",IF((L535=0)*AND(L536=0),"Wprowadź kwotę dla oferowanego materiału",IF((L536&lt;&gt;0)*AND(K536=0),"Uzupełnij pola SYMBOL/PRODUCENT dla zamiennika",IF((L536=0)*AND(K536&lt;&gt;0),"cena dla niewłaściwego PRODUCENTA",IF((K536&lt;&gt;0)*AND(L536&lt;&gt;0)*AND(J536=0),"Uzupełnij pole PRODUCENT dla zamiennika","OK")))))</f>
        <v>0</v>
      </c>
      <c r="U535" s="46"/>
      <c r="V535"/>
      <c r="W535"/>
      <c r="X535"/>
      <c r="Y535"/>
      <c r="Z535"/>
      <c r="AA535"/>
      <c r="AB535"/>
      <c r="AC535"/>
      <c r="AD535"/>
      <c r="AE535"/>
      <c r="AF535"/>
      <c r="AG535"/>
      <c r="AH535"/>
      <c r="AI535"/>
      <c r="AJ535"/>
      <c r="AK535"/>
      <c r="AL535"/>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c r="DC535"/>
      <c r="DD535"/>
      <c r="DE535"/>
      <c r="DF535"/>
      <c r="DG535"/>
      <c r="DH535"/>
      <c r="DI535"/>
      <c r="DJ535"/>
      <c r="DK535"/>
      <c r="DL535"/>
      <c r="DM535"/>
      <c r="DN535"/>
      <c r="DO535"/>
      <c r="DP535"/>
      <c r="DQ535"/>
      <c r="DR535"/>
      <c r="DS535"/>
      <c r="DT535"/>
      <c r="DU535"/>
      <c r="DV535"/>
      <c r="DW535"/>
      <c r="DX535"/>
      <c r="DY535"/>
      <c r="DZ535"/>
      <c r="EA535"/>
      <c r="EB535"/>
      <c r="EC535"/>
      <c r="ED535"/>
      <c r="EE535"/>
      <c r="EF535"/>
      <c r="EG535"/>
      <c r="EH535"/>
      <c r="EI535"/>
      <c r="EJ535"/>
      <c r="EK535"/>
      <c r="EL535"/>
      <c r="EM535"/>
      <c r="EN535"/>
      <c r="EO535"/>
      <c r="EP535"/>
      <c r="EQ535"/>
      <c r="ER535"/>
      <c r="ES535"/>
      <c r="ET535"/>
      <c r="EU535"/>
      <c r="EV535"/>
      <c r="EW535"/>
      <c r="EX535"/>
      <c r="EY535"/>
      <c r="EZ535"/>
      <c r="FA535"/>
      <c r="FB535"/>
      <c r="FC535"/>
      <c r="FD535"/>
      <c r="FE535"/>
      <c r="FF535"/>
      <c r="FG535"/>
      <c r="FH535"/>
      <c r="FI535"/>
      <c r="FJ535"/>
      <c r="FK535"/>
      <c r="FL535"/>
      <c r="FM535"/>
      <c r="FN535"/>
      <c r="FO535"/>
      <c r="FP535"/>
      <c r="FQ535"/>
      <c r="FR535"/>
      <c r="FS535"/>
      <c r="FT535"/>
      <c r="FU535"/>
      <c r="FV535"/>
      <c r="FW535"/>
      <c r="FX535"/>
      <c r="FY535"/>
      <c r="FZ535"/>
      <c r="GA535"/>
      <c r="GB535"/>
      <c r="GC535"/>
      <c r="GD535"/>
      <c r="GE535"/>
      <c r="GF535"/>
      <c r="GG535"/>
      <c r="GH535"/>
      <c r="GI535"/>
      <c r="GJ535"/>
      <c r="GK535"/>
      <c r="GL535"/>
      <c r="GM535"/>
      <c r="GN535"/>
      <c r="GO535"/>
      <c r="GP535"/>
      <c r="GQ535"/>
      <c r="GR535"/>
      <c r="GS535"/>
      <c r="GT535"/>
      <c r="GU535"/>
      <c r="GV535"/>
      <c r="GW535"/>
      <c r="GX535"/>
      <c r="GY535"/>
      <c r="GZ535"/>
      <c r="HA535"/>
      <c r="HB535"/>
      <c r="HC535"/>
      <c r="HD535"/>
      <c r="HE535"/>
      <c r="HF535"/>
      <c r="HG535"/>
      <c r="HH535"/>
      <c r="HI535"/>
      <c r="HJ535"/>
      <c r="HK535"/>
      <c r="HL535"/>
      <c r="HM535"/>
      <c r="HN535"/>
      <c r="HO535"/>
      <c r="HP535"/>
      <c r="HQ535"/>
      <c r="HR535"/>
      <c r="HS535"/>
      <c r="HT535"/>
      <c r="HU535"/>
      <c r="HV535"/>
      <c r="HW535"/>
      <c r="HX535"/>
      <c r="HY535"/>
      <c r="HZ535"/>
      <c r="IA535"/>
      <c r="IB535"/>
      <c r="IC535"/>
      <c r="ID535"/>
      <c r="IE535"/>
      <c r="IF535"/>
      <c r="IG535"/>
      <c r="IH535"/>
      <c r="II535"/>
      <c r="IJ535"/>
      <c r="IK535"/>
      <c r="IL535"/>
      <c r="IM535"/>
      <c r="IN535"/>
      <c r="IO535"/>
      <c r="IP535"/>
      <c r="IQ535"/>
      <c r="IR535"/>
      <c r="IS535"/>
      <c r="IT535"/>
      <c r="IU535"/>
      <c r="IV535"/>
    </row>
    <row r="536" spans="1:256" ht="15" customHeight="1">
      <c r="A536" s="31">
        <v>532</v>
      </c>
      <c r="B536" s="32" t="s">
        <v>1758</v>
      </c>
      <c r="C536" s="32" t="s">
        <v>1759</v>
      </c>
      <c r="D536" s="32" t="s">
        <v>1755</v>
      </c>
      <c r="E536" s="34" t="s">
        <v>638</v>
      </c>
      <c r="F536" s="48" t="s">
        <v>24</v>
      </c>
      <c r="G536" s="34" t="s">
        <v>639</v>
      </c>
      <c r="H536" s="36" t="s">
        <v>1756</v>
      </c>
      <c r="I536" s="37" t="s">
        <v>708</v>
      </c>
      <c r="J536" s="55"/>
      <c r="K536" s="38"/>
      <c r="L536" s="39">
        <v>0</v>
      </c>
      <c r="M536" s="38"/>
      <c r="N536" s="47" t="s">
        <v>33</v>
      </c>
      <c r="O536" s="41"/>
      <c r="P536" s="42"/>
      <c r="Q536" s="43">
        <f t="shared" si="0"/>
        <v>0</v>
      </c>
      <c r="R536" s="44">
        <f t="shared" si="1"/>
        <v>0</v>
      </c>
      <c r="S536" s="45">
        <f t="shared" si="2"/>
        <v>0</v>
      </c>
      <c r="T536" s="46"/>
      <c r="U536" s="46"/>
      <c r="V536"/>
      <c r="W536"/>
      <c r="X536"/>
      <c r="Y536"/>
      <c r="Z536"/>
      <c r="AA536"/>
      <c r="AB536"/>
      <c r="AC536"/>
      <c r="AD536"/>
      <c r="AE536"/>
      <c r="AF536"/>
      <c r="AG536"/>
      <c r="AH536"/>
      <c r="AI536"/>
      <c r="AJ536"/>
      <c r="AK536"/>
      <c r="AL536"/>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DA536"/>
      <c r="DB536"/>
      <c r="DC536"/>
      <c r="DD536"/>
      <c r="DE536"/>
      <c r="DF536"/>
      <c r="DG536"/>
      <c r="DH536"/>
      <c r="DI536"/>
      <c r="DJ536"/>
      <c r="DK536"/>
      <c r="DL536"/>
      <c r="DM536"/>
      <c r="DN536"/>
      <c r="DO536"/>
      <c r="DP536"/>
      <c r="DQ536"/>
      <c r="DR536"/>
      <c r="DS536"/>
      <c r="DT536"/>
      <c r="DU536"/>
      <c r="DV536"/>
      <c r="DW536"/>
      <c r="DX536"/>
      <c r="DY536"/>
      <c r="DZ536"/>
      <c r="EA536"/>
      <c r="EB536"/>
      <c r="EC536"/>
      <c r="ED536"/>
      <c r="EE536"/>
      <c r="EF536"/>
      <c r="EG536"/>
      <c r="EH536"/>
      <c r="EI536"/>
      <c r="EJ536"/>
      <c r="EK536"/>
      <c r="EL536"/>
      <c r="EM536"/>
      <c r="EN536"/>
      <c r="EO536"/>
      <c r="EP536"/>
      <c r="EQ536"/>
      <c r="ER536"/>
      <c r="ES536"/>
      <c r="ET536"/>
      <c r="EU536"/>
      <c r="EV536"/>
      <c r="EW536"/>
      <c r="EX536"/>
      <c r="EY536"/>
      <c r="EZ536"/>
      <c r="FA536"/>
      <c r="FB536"/>
      <c r="FC536"/>
      <c r="FD536"/>
      <c r="FE536"/>
      <c r="FF536"/>
      <c r="FG536"/>
      <c r="FH536"/>
      <c r="FI536"/>
      <c r="FJ536"/>
      <c r="FK536"/>
      <c r="FL536"/>
      <c r="FM536"/>
      <c r="FN536"/>
      <c r="FO536"/>
      <c r="FP536"/>
      <c r="FQ536"/>
      <c r="FR536"/>
      <c r="FS536"/>
      <c r="FT536"/>
      <c r="FU536"/>
      <c r="FV536"/>
      <c r="FW536"/>
      <c r="FX536"/>
      <c r="FY536"/>
      <c r="FZ536"/>
      <c r="GA536"/>
      <c r="GB536"/>
      <c r="GC536"/>
      <c r="GD536"/>
      <c r="GE536"/>
      <c r="GF536"/>
      <c r="GG536"/>
      <c r="GH536"/>
      <c r="GI536"/>
      <c r="GJ536"/>
      <c r="GK536"/>
      <c r="GL536"/>
      <c r="GM536"/>
      <c r="GN536"/>
      <c r="GO536"/>
      <c r="GP536"/>
      <c r="GQ536"/>
      <c r="GR536"/>
      <c r="GS536"/>
      <c r="GT536"/>
      <c r="GU536"/>
      <c r="GV536"/>
      <c r="GW536"/>
      <c r="GX536"/>
      <c r="GY536"/>
      <c r="GZ536"/>
      <c r="HA536"/>
      <c r="HB536"/>
      <c r="HC536"/>
      <c r="HD536"/>
      <c r="HE536"/>
      <c r="HF536"/>
      <c r="HG536"/>
      <c r="HH536"/>
      <c r="HI536"/>
      <c r="HJ536"/>
      <c r="HK536"/>
      <c r="HL536"/>
      <c r="HM536"/>
      <c r="HN536"/>
      <c r="HO536"/>
      <c r="HP536"/>
      <c r="HQ536"/>
      <c r="HR536"/>
      <c r="HS536"/>
      <c r="HT536"/>
      <c r="HU536"/>
      <c r="HV536"/>
      <c r="HW536"/>
      <c r="HX536"/>
      <c r="HY536"/>
      <c r="HZ536"/>
      <c r="IA536"/>
      <c r="IB536"/>
      <c r="IC536"/>
      <c r="ID536"/>
      <c r="IE536"/>
      <c r="IF536"/>
      <c r="IG536"/>
      <c r="IH536"/>
      <c r="II536"/>
      <c r="IJ536"/>
      <c r="IK536"/>
      <c r="IL536"/>
      <c r="IM536"/>
      <c r="IN536"/>
      <c r="IO536"/>
      <c r="IP536"/>
      <c r="IQ536"/>
      <c r="IR536"/>
      <c r="IS536"/>
      <c r="IT536"/>
      <c r="IU536"/>
      <c r="IV536"/>
    </row>
    <row r="537" spans="1:256" ht="15" customHeight="1">
      <c r="A537" s="31">
        <v>533</v>
      </c>
      <c r="B537" s="32" t="s">
        <v>1760</v>
      </c>
      <c r="C537" s="32" t="s">
        <v>1761</v>
      </c>
      <c r="D537" s="32" t="s">
        <v>1762</v>
      </c>
      <c r="E537" s="34" t="s">
        <v>638</v>
      </c>
      <c r="F537" s="48" t="s">
        <v>24</v>
      </c>
      <c r="G537" s="34" t="s">
        <v>639</v>
      </c>
      <c r="H537" s="36" t="s">
        <v>471</v>
      </c>
      <c r="I537" s="37" t="s">
        <v>47</v>
      </c>
      <c r="J537" s="55" t="s">
        <v>464</v>
      </c>
      <c r="K537" s="38" t="s">
        <v>1763</v>
      </c>
      <c r="L537" s="39">
        <v>0</v>
      </c>
      <c r="M537" s="38"/>
      <c r="N537" s="40" t="s">
        <v>30</v>
      </c>
      <c r="O537" s="41">
        <v>2</v>
      </c>
      <c r="P537" s="42">
        <v>3</v>
      </c>
      <c r="Q537" s="43">
        <f t="shared" si="0"/>
        <v>0</v>
      </c>
      <c r="R537" s="44">
        <f t="shared" si="1"/>
        <v>0</v>
      </c>
      <c r="S537" s="45">
        <f t="shared" si="2"/>
        <v>0</v>
      </c>
      <c r="T537" s="46">
        <f>IF((L537&gt;0)*AND(L538&gt;0),"BŁĄD - Wprowadzono dwie wartości",IF((L537=0)*AND(L538=0),"Wprowadź kwotę dla oferowanego materiału",IF((L538&lt;&gt;0)*AND(K538=0),"Uzupełnij pola SYMBOL/PRODUCENT dla zamiennika",IF((L538=0)*AND(K538&lt;&gt;0),"cena dla niewłaściwego PRODUCENTA",IF((K538&lt;&gt;0)*AND(L538&lt;&gt;0)*AND(J538=0),"Uzupełnij pole PRODUCENT dla zamiennika","OK")))))</f>
        <v>0</v>
      </c>
      <c r="U537" s="46"/>
      <c r="V537"/>
      <c r="W537"/>
      <c r="X537"/>
      <c r="Y537"/>
      <c r="Z537"/>
      <c r="AA537"/>
      <c r="AB537"/>
      <c r="AC537"/>
      <c r="AD537"/>
      <c r="AE537"/>
      <c r="AF537"/>
      <c r="AG537"/>
      <c r="AH537"/>
      <c r="AI537"/>
      <c r="AJ537"/>
      <c r="AK537"/>
      <c r="AL537"/>
      <c r="AM537"/>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c r="CY537"/>
      <c r="CZ537"/>
      <c r="DA537"/>
      <c r="DB537"/>
      <c r="DC537"/>
      <c r="DD537"/>
      <c r="DE537"/>
      <c r="DF537"/>
      <c r="DG537"/>
      <c r="DH537"/>
      <c r="DI537"/>
      <c r="DJ537"/>
      <c r="DK537"/>
      <c r="DL537"/>
      <c r="DM537"/>
      <c r="DN537"/>
      <c r="DO537"/>
      <c r="DP537"/>
      <c r="DQ537"/>
      <c r="DR537"/>
      <c r="DS537"/>
      <c r="DT537"/>
      <c r="DU537"/>
      <c r="DV537"/>
      <c r="DW537"/>
      <c r="DX537"/>
      <c r="DY537"/>
      <c r="DZ537"/>
      <c r="EA537"/>
      <c r="EB537"/>
      <c r="EC537"/>
      <c r="ED537"/>
      <c r="EE537"/>
      <c r="EF537"/>
      <c r="EG537"/>
      <c r="EH537"/>
      <c r="EI537"/>
      <c r="EJ537"/>
      <c r="EK537"/>
      <c r="EL537"/>
      <c r="EM537"/>
      <c r="EN537"/>
      <c r="EO537"/>
      <c r="EP537"/>
      <c r="EQ537"/>
      <c r="ER537"/>
      <c r="ES537"/>
      <c r="ET537"/>
      <c r="EU537"/>
      <c r="EV537"/>
      <c r="EW537"/>
      <c r="EX537"/>
      <c r="EY537"/>
      <c r="EZ537"/>
      <c r="FA537"/>
      <c r="FB537"/>
      <c r="FC537"/>
      <c r="FD537"/>
      <c r="FE537"/>
      <c r="FF537"/>
      <c r="FG537"/>
      <c r="FH537"/>
      <c r="FI537"/>
      <c r="FJ537"/>
      <c r="FK537"/>
      <c r="FL537"/>
      <c r="FM537"/>
      <c r="FN537"/>
      <c r="FO537"/>
      <c r="FP537"/>
      <c r="FQ537"/>
      <c r="FR537"/>
      <c r="FS537"/>
      <c r="FT537"/>
      <c r="FU537"/>
      <c r="FV537"/>
      <c r="FW537"/>
      <c r="FX537"/>
      <c r="FY537"/>
      <c r="FZ537"/>
      <c r="GA537"/>
      <c r="GB537"/>
      <c r="GC537"/>
      <c r="GD537"/>
      <c r="GE537"/>
      <c r="GF537"/>
      <c r="GG537"/>
      <c r="GH537"/>
      <c r="GI537"/>
      <c r="GJ537"/>
      <c r="GK537"/>
      <c r="GL537"/>
      <c r="GM537"/>
      <c r="GN537"/>
      <c r="GO537"/>
      <c r="GP537"/>
      <c r="GQ537"/>
      <c r="GR537"/>
      <c r="GS537"/>
      <c r="GT537"/>
      <c r="GU537"/>
      <c r="GV537"/>
      <c r="GW537"/>
      <c r="GX537"/>
      <c r="GY537"/>
      <c r="GZ537"/>
      <c r="HA537"/>
      <c r="HB537"/>
      <c r="HC537"/>
      <c r="HD537"/>
      <c r="HE537"/>
      <c r="HF537"/>
      <c r="HG537"/>
      <c r="HH537"/>
      <c r="HI537"/>
      <c r="HJ537"/>
      <c r="HK537"/>
      <c r="HL537"/>
      <c r="HM537"/>
      <c r="HN537"/>
      <c r="HO537"/>
      <c r="HP537"/>
      <c r="HQ537"/>
      <c r="HR537"/>
      <c r="HS537"/>
      <c r="HT537"/>
      <c r="HU537"/>
      <c r="HV537"/>
      <c r="HW537"/>
      <c r="HX537"/>
      <c r="HY537"/>
      <c r="HZ537"/>
      <c r="IA537"/>
      <c r="IB537"/>
      <c r="IC537"/>
      <c r="ID537"/>
      <c r="IE537"/>
      <c r="IF537"/>
      <c r="IG537"/>
      <c r="IH537"/>
      <c r="II537"/>
      <c r="IJ537"/>
      <c r="IK537"/>
      <c r="IL537"/>
      <c r="IM537"/>
      <c r="IN537"/>
      <c r="IO537"/>
      <c r="IP537"/>
      <c r="IQ537"/>
      <c r="IR537"/>
      <c r="IS537"/>
      <c r="IT537"/>
      <c r="IU537"/>
      <c r="IV537"/>
    </row>
    <row r="538" spans="1:256" ht="15" customHeight="1">
      <c r="A538" s="31">
        <v>534</v>
      </c>
      <c r="B538" s="32" t="s">
        <v>1764</v>
      </c>
      <c r="C538" s="32" t="s">
        <v>1765</v>
      </c>
      <c r="D538" s="32" t="s">
        <v>1762</v>
      </c>
      <c r="E538" s="34" t="s">
        <v>638</v>
      </c>
      <c r="F538" s="48" t="s">
        <v>24</v>
      </c>
      <c r="G538" s="34" t="s">
        <v>639</v>
      </c>
      <c r="H538" s="36" t="s">
        <v>471</v>
      </c>
      <c r="I538" s="37" t="s">
        <v>47</v>
      </c>
      <c r="J538" s="55"/>
      <c r="K538" s="38"/>
      <c r="L538" s="39">
        <v>0</v>
      </c>
      <c r="M538" s="38"/>
      <c r="N538" s="47" t="s">
        <v>33</v>
      </c>
      <c r="O538" s="41"/>
      <c r="P538" s="42"/>
      <c r="Q538" s="43">
        <f t="shared" si="0"/>
        <v>0</v>
      </c>
      <c r="R538" s="44">
        <f t="shared" si="1"/>
        <v>0</v>
      </c>
      <c r="S538" s="45">
        <f t="shared" si="2"/>
        <v>0</v>
      </c>
      <c r="T538" s="46"/>
      <c r="U538" s="46"/>
      <c r="V538"/>
      <c r="W538"/>
      <c r="X538"/>
      <c r="Y538"/>
      <c r="Z538"/>
      <c r="AA538"/>
      <c r="AB538"/>
      <c r="AC538"/>
      <c r="AD538"/>
      <c r="AE538"/>
      <c r="AF538"/>
      <c r="AG538"/>
      <c r="AH538"/>
      <c r="AI538"/>
      <c r="AJ538"/>
      <c r="AK538"/>
      <c r="AL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DA538"/>
      <c r="DB538"/>
      <c r="DC538"/>
      <c r="DD538"/>
      <c r="DE538"/>
      <c r="DF538"/>
      <c r="DG538"/>
      <c r="DH538"/>
      <c r="DI538"/>
      <c r="DJ538"/>
      <c r="DK538"/>
      <c r="DL538"/>
      <c r="DM538"/>
      <c r="DN538"/>
      <c r="DO538"/>
      <c r="DP538"/>
      <c r="DQ538"/>
      <c r="DR538"/>
      <c r="DS538"/>
      <c r="DT538"/>
      <c r="DU538"/>
      <c r="DV538"/>
      <c r="DW538"/>
      <c r="DX538"/>
      <c r="DY538"/>
      <c r="DZ538"/>
      <c r="EA538"/>
      <c r="EB538"/>
      <c r="EC538"/>
      <c r="ED538"/>
      <c r="EE538"/>
      <c r="EF538"/>
      <c r="EG538"/>
      <c r="EH538"/>
      <c r="EI538"/>
      <c r="EJ538"/>
      <c r="EK538"/>
      <c r="EL538"/>
      <c r="EM538"/>
      <c r="EN538"/>
      <c r="EO538"/>
      <c r="EP538"/>
      <c r="EQ538"/>
      <c r="ER538"/>
      <c r="ES538"/>
      <c r="ET538"/>
      <c r="EU538"/>
      <c r="EV538"/>
      <c r="EW538"/>
      <c r="EX538"/>
      <c r="EY538"/>
      <c r="EZ538"/>
      <c r="FA538"/>
      <c r="FB538"/>
      <c r="FC538"/>
      <c r="FD538"/>
      <c r="FE538"/>
      <c r="FF538"/>
      <c r="FG538"/>
      <c r="FH538"/>
      <c r="FI538"/>
      <c r="FJ538"/>
      <c r="FK538"/>
      <c r="FL538"/>
      <c r="FM538"/>
      <c r="FN538"/>
      <c r="FO538"/>
      <c r="FP538"/>
      <c r="FQ538"/>
      <c r="FR538"/>
      <c r="FS538"/>
      <c r="FT538"/>
      <c r="FU538"/>
      <c r="FV538"/>
      <c r="FW538"/>
      <c r="FX538"/>
      <c r="FY538"/>
      <c r="FZ538"/>
      <c r="GA538"/>
      <c r="GB538"/>
      <c r="GC538"/>
      <c r="GD538"/>
      <c r="GE538"/>
      <c r="GF538"/>
      <c r="GG538"/>
      <c r="GH538"/>
      <c r="GI538"/>
      <c r="GJ538"/>
      <c r="GK538"/>
      <c r="GL538"/>
      <c r="GM538"/>
      <c r="GN538"/>
      <c r="GO538"/>
      <c r="GP538"/>
      <c r="GQ538"/>
      <c r="GR538"/>
      <c r="GS538"/>
      <c r="GT538"/>
      <c r="GU538"/>
      <c r="GV538"/>
      <c r="GW538"/>
      <c r="GX538"/>
      <c r="GY538"/>
      <c r="GZ538"/>
      <c r="HA538"/>
      <c r="HB538"/>
      <c r="HC538"/>
      <c r="HD538"/>
      <c r="HE538"/>
      <c r="HF538"/>
      <c r="HG538"/>
      <c r="HH538"/>
      <c r="HI538"/>
      <c r="HJ538"/>
      <c r="HK538"/>
      <c r="HL538"/>
      <c r="HM538"/>
      <c r="HN538"/>
      <c r="HO538"/>
      <c r="HP538"/>
      <c r="HQ538"/>
      <c r="HR538"/>
      <c r="HS538"/>
      <c r="HT538"/>
      <c r="HU538"/>
      <c r="HV538"/>
      <c r="HW538"/>
      <c r="HX538"/>
      <c r="HY538"/>
      <c r="HZ538"/>
      <c r="IA538"/>
      <c r="IB538"/>
      <c r="IC538"/>
      <c r="ID538"/>
      <c r="IE538"/>
      <c r="IF538"/>
      <c r="IG538"/>
      <c r="IH538"/>
      <c r="II538"/>
      <c r="IJ538"/>
      <c r="IK538"/>
      <c r="IL538"/>
      <c r="IM538"/>
      <c r="IN538"/>
      <c r="IO538"/>
      <c r="IP538"/>
      <c r="IQ538"/>
      <c r="IR538"/>
      <c r="IS538"/>
      <c r="IT538"/>
      <c r="IU538"/>
      <c r="IV538"/>
    </row>
    <row r="539" spans="1:256" ht="15" customHeight="1">
      <c r="A539" s="31">
        <v>535</v>
      </c>
      <c r="B539" s="32" t="s">
        <v>1766</v>
      </c>
      <c r="C539" s="32" t="s">
        <v>1767</v>
      </c>
      <c r="D539" s="32" t="s">
        <v>1768</v>
      </c>
      <c r="E539" s="34" t="s">
        <v>638</v>
      </c>
      <c r="F539" s="48" t="s">
        <v>24</v>
      </c>
      <c r="G539" s="34" t="s">
        <v>639</v>
      </c>
      <c r="H539" s="36" t="s">
        <v>1769</v>
      </c>
      <c r="I539" s="37" t="s">
        <v>1361</v>
      </c>
      <c r="J539" s="55" t="s">
        <v>480</v>
      </c>
      <c r="K539" s="78" t="s">
        <v>1770</v>
      </c>
      <c r="L539" s="39">
        <v>0</v>
      </c>
      <c r="M539" s="38"/>
      <c r="N539" s="40" t="s">
        <v>30</v>
      </c>
      <c r="O539" s="41">
        <v>1</v>
      </c>
      <c r="P539" s="42">
        <v>3</v>
      </c>
      <c r="Q539" s="43">
        <f t="shared" si="0"/>
        <v>0</v>
      </c>
      <c r="R539" s="44">
        <f t="shared" si="1"/>
        <v>0</v>
      </c>
      <c r="S539" s="45">
        <f t="shared" si="2"/>
        <v>0</v>
      </c>
      <c r="T539" s="46">
        <f>IF((L539&gt;0)*AND(L540&gt;0),"BŁĄD - Wprowadzono dwie wartości",IF((L539=0)*AND(L540=0),"Wprowadź kwotę dla oferowanego materiału",IF((L540&lt;&gt;0)*AND(K540=0),"Uzupełnij pola SYMBOL/PRODUCENT dla zamiennika",IF((L540=0)*AND(K540&lt;&gt;0),"cena dla niewłaściwego PRODUCENTA",IF((K540&lt;&gt;0)*AND(L540&lt;&gt;0)*AND(J540=0),"Uzupełnij pole PRODUCENT dla zamiennika","OK")))))</f>
        <v>0</v>
      </c>
      <c r="U539" s="46"/>
      <c r="V539"/>
      <c r="W539"/>
      <c r="X539"/>
      <c r="Y539"/>
      <c r="Z539"/>
      <c r="AA539"/>
      <c r="AB539"/>
      <c r="AC539"/>
      <c r="AD539"/>
      <c r="AE539"/>
      <c r="AF539"/>
      <c r="AG539"/>
      <c r="AH539"/>
      <c r="AI539"/>
      <c r="AJ539"/>
      <c r="AK539"/>
      <c r="AL539"/>
      <c r="AM539"/>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c r="CW539"/>
      <c r="CX539"/>
      <c r="CY539"/>
      <c r="CZ539"/>
      <c r="DA539"/>
      <c r="DB539"/>
      <c r="DC539"/>
      <c r="DD539"/>
      <c r="DE539"/>
      <c r="DF539"/>
      <c r="DG539"/>
      <c r="DH539"/>
      <c r="DI539"/>
      <c r="DJ539"/>
      <c r="DK539"/>
      <c r="DL539"/>
      <c r="DM539"/>
      <c r="DN539"/>
      <c r="DO539"/>
      <c r="DP539"/>
      <c r="DQ539"/>
      <c r="DR539"/>
      <c r="DS539"/>
      <c r="DT539"/>
      <c r="DU539"/>
      <c r="DV539"/>
      <c r="DW539"/>
      <c r="DX539"/>
      <c r="DY539"/>
      <c r="DZ539"/>
      <c r="EA539"/>
      <c r="EB539"/>
      <c r="EC539"/>
      <c r="ED539"/>
      <c r="EE539"/>
      <c r="EF539"/>
      <c r="EG539"/>
      <c r="EH539"/>
      <c r="EI539"/>
      <c r="EJ539"/>
      <c r="EK539"/>
      <c r="EL539"/>
      <c r="EM539"/>
      <c r="EN539"/>
      <c r="EO539"/>
      <c r="EP539"/>
      <c r="EQ539"/>
      <c r="ER539"/>
      <c r="ES539"/>
      <c r="ET539"/>
      <c r="EU539"/>
      <c r="EV539"/>
      <c r="EW539"/>
      <c r="EX539"/>
      <c r="EY539"/>
      <c r="EZ539"/>
      <c r="FA539"/>
      <c r="FB539"/>
      <c r="FC539"/>
      <c r="FD539"/>
      <c r="FE539"/>
      <c r="FF539"/>
      <c r="FG539"/>
      <c r="FH539"/>
      <c r="FI539"/>
      <c r="FJ539"/>
      <c r="FK539"/>
      <c r="FL539"/>
      <c r="FM539"/>
      <c r="FN539"/>
      <c r="FO539"/>
      <c r="FP539"/>
      <c r="FQ539"/>
      <c r="FR539"/>
      <c r="FS539"/>
      <c r="FT539"/>
      <c r="FU539"/>
      <c r="FV539"/>
      <c r="FW539"/>
      <c r="FX539"/>
      <c r="FY539"/>
      <c r="FZ539"/>
      <c r="GA539"/>
      <c r="GB539"/>
      <c r="GC539"/>
      <c r="GD539"/>
      <c r="GE539"/>
      <c r="GF539"/>
      <c r="GG539"/>
      <c r="GH539"/>
      <c r="GI539"/>
      <c r="GJ539"/>
      <c r="GK539"/>
      <c r="GL539"/>
      <c r="GM539"/>
      <c r="GN539"/>
      <c r="GO539"/>
      <c r="GP539"/>
      <c r="GQ539"/>
      <c r="GR539"/>
      <c r="GS539"/>
      <c r="GT539"/>
      <c r="GU539"/>
      <c r="GV539"/>
      <c r="GW539"/>
      <c r="GX539"/>
      <c r="GY539"/>
      <c r="GZ539"/>
      <c r="HA539"/>
      <c r="HB539"/>
      <c r="HC539"/>
      <c r="HD539"/>
      <c r="HE539"/>
      <c r="HF539"/>
      <c r="HG539"/>
      <c r="HH539"/>
      <c r="HI539"/>
      <c r="HJ539"/>
      <c r="HK539"/>
      <c r="HL539"/>
      <c r="HM539"/>
      <c r="HN539"/>
      <c r="HO539"/>
      <c r="HP539"/>
      <c r="HQ539"/>
      <c r="HR539"/>
      <c r="HS539"/>
      <c r="HT539"/>
      <c r="HU539"/>
      <c r="HV539"/>
      <c r="HW539"/>
      <c r="HX539"/>
      <c r="HY539"/>
      <c r="HZ539"/>
      <c r="IA539"/>
      <c r="IB539"/>
      <c r="IC539"/>
      <c r="ID539"/>
      <c r="IE539"/>
      <c r="IF539"/>
      <c r="IG539"/>
      <c r="IH539"/>
      <c r="II539"/>
      <c r="IJ539"/>
      <c r="IK539"/>
      <c r="IL539"/>
      <c r="IM539"/>
      <c r="IN539"/>
      <c r="IO539"/>
      <c r="IP539"/>
      <c r="IQ539"/>
      <c r="IR539"/>
      <c r="IS539"/>
      <c r="IT539"/>
      <c r="IU539"/>
      <c r="IV539"/>
    </row>
    <row r="540" spans="1:256" ht="15" customHeight="1">
      <c r="A540" s="31">
        <v>536</v>
      </c>
      <c r="B540" s="32" t="s">
        <v>1771</v>
      </c>
      <c r="C540" s="32" t="s">
        <v>1772</v>
      </c>
      <c r="D540" s="32" t="s">
        <v>1768</v>
      </c>
      <c r="E540" s="34" t="s">
        <v>638</v>
      </c>
      <c r="F540" s="48" t="s">
        <v>24</v>
      </c>
      <c r="G540" s="34" t="s">
        <v>639</v>
      </c>
      <c r="H540" s="36" t="s">
        <v>1769</v>
      </c>
      <c r="I540" s="37" t="s">
        <v>1361</v>
      </c>
      <c r="J540" s="55"/>
      <c r="K540" s="38"/>
      <c r="L540" s="39">
        <v>0</v>
      </c>
      <c r="M540" s="38"/>
      <c r="N540" s="47" t="s">
        <v>33</v>
      </c>
      <c r="O540" s="41"/>
      <c r="P540" s="42"/>
      <c r="Q540" s="43">
        <f t="shared" si="0"/>
        <v>0</v>
      </c>
      <c r="R540" s="44">
        <f t="shared" si="1"/>
        <v>0</v>
      </c>
      <c r="S540" s="45">
        <f t="shared" si="2"/>
        <v>0</v>
      </c>
      <c r="T540" s="46"/>
      <c r="U540" s="46"/>
      <c r="V540"/>
      <c r="W540"/>
      <c r="X540"/>
      <c r="Y540"/>
      <c r="Z540"/>
      <c r="AA540"/>
      <c r="AB540"/>
      <c r="AC540"/>
      <c r="AD540"/>
      <c r="AE540"/>
      <c r="AF540"/>
      <c r="AG540"/>
      <c r="AH540"/>
      <c r="AI540"/>
      <c r="AJ540"/>
      <c r="AK540"/>
      <c r="AL540"/>
      <c r="AM540"/>
      <c r="AN540"/>
      <c r="AO540"/>
      <c r="AP540"/>
      <c r="AQ540"/>
      <c r="AR540"/>
      <c r="AS540"/>
      <c r="AT540"/>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c r="CU540"/>
      <c r="CV540"/>
      <c r="CW540"/>
      <c r="CX540"/>
      <c r="CY540"/>
      <c r="CZ540"/>
      <c r="DA540"/>
      <c r="DB540"/>
      <c r="DC540"/>
      <c r="DD540"/>
      <c r="DE540"/>
      <c r="DF540"/>
      <c r="DG540"/>
      <c r="DH540"/>
      <c r="DI540"/>
      <c r="DJ540"/>
      <c r="DK540"/>
      <c r="DL540"/>
      <c r="DM540"/>
      <c r="DN540"/>
      <c r="DO540"/>
      <c r="DP540"/>
      <c r="DQ540"/>
      <c r="DR540"/>
      <c r="DS540"/>
      <c r="DT540"/>
      <c r="DU540"/>
      <c r="DV540"/>
      <c r="DW540"/>
      <c r="DX540"/>
      <c r="DY540"/>
      <c r="DZ540"/>
      <c r="EA540"/>
      <c r="EB540"/>
      <c r="EC540"/>
      <c r="ED540"/>
      <c r="EE540"/>
      <c r="EF540"/>
      <c r="EG540"/>
      <c r="EH540"/>
      <c r="EI540"/>
      <c r="EJ540"/>
      <c r="EK540"/>
      <c r="EL540"/>
      <c r="EM540"/>
      <c r="EN540"/>
      <c r="EO540"/>
      <c r="EP540"/>
      <c r="EQ540"/>
      <c r="ER540"/>
      <c r="ES540"/>
      <c r="ET540"/>
      <c r="EU540"/>
      <c r="EV540"/>
      <c r="EW540"/>
      <c r="EX540"/>
      <c r="EY540"/>
      <c r="EZ540"/>
      <c r="FA540"/>
      <c r="FB540"/>
      <c r="FC540"/>
      <c r="FD540"/>
      <c r="FE540"/>
      <c r="FF540"/>
      <c r="FG540"/>
      <c r="FH540"/>
      <c r="FI540"/>
      <c r="FJ540"/>
      <c r="FK540"/>
      <c r="FL540"/>
      <c r="FM540"/>
      <c r="FN540"/>
      <c r="FO540"/>
      <c r="FP540"/>
      <c r="FQ540"/>
      <c r="FR540"/>
      <c r="FS540"/>
      <c r="FT540"/>
      <c r="FU540"/>
      <c r="FV540"/>
      <c r="FW540"/>
      <c r="FX540"/>
      <c r="FY540"/>
      <c r="FZ540"/>
      <c r="GA540"/>
      <c r="GB540"/>
      <c r="GC540"/>
      <c r="GD540"/>
      <c r="GE540"/>
      <c r="GF540"/>
      <c r="GG540"/>
      <c r="GH540"/>
      <c r="GI540"/>
      <c r="GJ540"/>
      <c r="GK540"/>
      <c r="GL540"/>
      <c r="GM540"/>
      <c r="GN540"/>
      <c r="GO540"/>
      <c r="GP540"/>
      <c r="GQ540"/>
      <c r="GR540"/>
      <c r="GS540"/>
      <c r="GT540"/>
      <c r="GU540"/>
      <c r="GV540"/>
      <c r="GW540"/>
      <c r="GX540"/>
      <c r="GY540"/>
      <c r="GZ540"/>
      <c r="HA540"/>
      <c r="HB540"/>
      <c r="HC540"/>
      <c r="HD540"/>
      <c r="HE540"/>
      <c r="HF540"/>
      <c r="HG540"/>
      <c r="HH540"/>
      <c r="HI540"/>
      <c r="HJ540"/>
      <c r="HK540"/>
      <c r="HL540"/>
      <c r="HM540"/>
      <c r="HN540"/>
      <c r="HO540"/>
      <c r="HP540"/>
      <c r="HQ540"/>
      <c r="HR540"/>
      <c r="HS540"/>
      <c r="HT540"/>
      <c r="HU540"/>
      <c r="HV540"/>
      <c r="HW540"/>
      <c r="HX540"/>
      <c r="HY540"/>
      <c r="HZ540"/>
      <c r="IA540"/>
      <c r="IB540"/>
      <c r="IC540"/>
      <c r="ID540"/>
      <c r="IE540"/>
      <c r="IF540"/>
      <c r="IG540"/>
      <c r="IH540"/>
      <c r="II540"/>
      <c r="IJ540"/>
      <c r="IK540"/>
      <c r="IL540"/>
      <c r="IM540"/>
      <c r="IN540"/>
      <c r="IO540"/>
      <c r="IP540"/>
      <c r="IQ540"/>
      <c r="IR540"/>
      <c r="IS540"/>
      <c r="IT540"/>
      <c r="IU540"/>
      <c r="IV540"/>
    </row>
    <row r="541" spans="1:256" ht="15" customHeight="1">
      <c r="A541" s="31">
        <v>537</v>
      </c>
      <c r="B541" s="33" t="s">
        <v>1773</v>
      </c>
      <c r="C541" s="32" t="s">
        <v>1774</v>
      </c>
      <c r="D541" s="32" t="s">
        <v>1774</v>
      </c>
      <c r="E541" s="34" t="s">
        <v>638</v>
      </c>
      <c r="F541" s="48" t="s">
        <v>24</v>
      </c>
      <c r="G541" s="34" t="s">
        <v>639</v>
      </c>
      <c r="H541" s="36" t="s">
        <v>1775</v>
      </c>
      <c r="I541" s="37" t="s">
        <v>1020</v>
      </c>
      <c r="J541" s="55" t="s">
        <v>480</v>
      </c>
      <c r="K541" s="78" t="s">
        <v>1776</v>
      </c>
      <c r="L541" s="39">
        <v>0</v>
      </c>
      <c r="M541" s="38"/>
      <c r="N541" s="40" t="s">
        <v>30</v>
      </c>
      <c r="O541" s="41">
        <v>1</v>
      </c>
      <c r="P541" s="42">
        <v>3</v>
      </c>
      <c r="Q541" s="43">
        <f t="shared" si="0"/>
        <v>0</v>
      </c>
      <c r="R541" s="44">
        <f t="shared" si="1"/>
        <v>0</v>
      </c>
      <c r="S541" s="45">
        <f t="shared" si="2"/>
        <v>0</v>
      </c>
      <c r="T541" s="46">
        <f>IF((L541&gt;0)*AND(L542&gt;0),"BŁĄD - Wprowadzono dwie wartości",IF((L541=0)*AND(L542=0),"Wprowadź kwotę dla oferowanego materiału",IF((L542&lt;&gt;0)*AND(K542=0),"Uzupełnij pola SYMBOL/PRODUCENT dla zamiennika",IF((L542=0)*AND(K542&lt;&gt;0),"cena dla niewłaściwego PRODUCENTA",IF((K542&lt;&gt;0)*AND(L542&lt;&gt;0)*AND(J542=0),"Uzupełnij pole PRODUCENT dla zamiennika","OK")))))</f>
        <v>0</v>
      </c>
      <c r="U541" s="46"/>
      <c r="V541"/>
      <c r="W541"/>
      <c r="X541"/>
      <c r="Y541"/>
      <c r="Z541"/>
      <c r="AA541"/>
      <c r="AB541"/>
      <c r="AC541"/>
      <c r="AD541"/>
      <c r="AE541"/>
      <c r="AF541"/>
      <c r="AG541"/>
      <c r="AH541"/>
      <c r="AI541"/>
      <c r="AJ541"/>
      <c r="AK541"/>
      <c r="AL541"/>
      <c r="AM541"/>
      <c r="AN541"/>
      <c r="AO541"/>
      <c r="AP541"/>
      <c r="AQ541"/>
      <c r="AR541"/>
      <c r="AS541"/>
      <c r="AT541"/>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c r="CU541"/>
      <c r="CV541"/>
      <c r="CW541"/>
      <c r="CX541"/>
      <c r="CY541"/>
      <c r="CZ541"/>
      <c r="DA541"/>
      <c r="DB541"/>
      <c r="DC541"/>
      <c r="DD541"/>
      <c r="DE541"/>
      <c r="DF541"/>
      <c r="DG541"/>
      <c r="DH541"/>
      <c r="DI541"/>
      <c r="DJ541"/>
      <c r="DK541"/>
      <c r="DL541"/>
      <c r="DM541"/>
      <c r="DN541"/>
      <c r="DO541"/>
      <c r="DP541"/>
      <c r="DQ541"/>
      <c r="DR541"/>
      <c r="DS541"/>
      <c r="DT541"/>
      <c r="DU541"/>
      <c r="DV541"/>
      <c r="DW541"/>
      <c r="DX541"/>
      <c r="DY541"/>
      <c r="DZ541"/>
      <c r="EA541"/>
      <c r="EB541"/>
      <c r="EC541"/>
      <c r="ED541"/>
      <c r="EE541"/>
      <c r="EF541"/>
      <c r="EG541"/>
      <c r="EH541"/>
      <c r="EI541"/>
      <c r="EJ541"/>
      <c r="EK541"/>
      <c r="EL541"/>
      <c r="EM541"/>
      <c r="EN541"/>
      <c r="EO541"/>
      <c r="EP541"/>
      <c r="EQ541"/>
      <c r="ER541"/>
      <c r="ES541"/>
      <c r="ET541"/>
      <c r="EU541"/>
      <c r="EV541"/>
      <c r="EW541"/>
      <c r="EX541"/>
      <c r="EY541"/>
      <c r="EZ541"/>
      <c r="FA541"/>
      <c r="FB541"/>
      <c r="FC541"/>
      <c r="FD541"/>
      <c r="FE541"/>
      <c r="FF541"/>
      <c r="FG541"/>
      <c r="FH541"/>
      <c r="FI541"/>
      <c r="FJ541"/>
      <c r="FK541"/>
      <c r="FL541"/>
      <c r="FM541"/>
      <c r="FN541"/>
      <c r="FO541"/>
      <c r="FP541"/>
      <c r="FQ541"/>
      <c r="FR541"/>
      <c r="FS541"/>
      <c r="FT541"/>
      <c r="FU541"/>
      <c r="FV541"/>
      <c r="FW541"/>
      <c r="FX541"/>
      <c r="FY541"/>
      <c r="FZ541"/>
      <c r="GA541"/>
      <c r="GB541"/>
      <c r="GC541"/>
      <c r="GD541"/>
      <c r="GE541"/>
      <c r="GF541"/>
      <c r="GG541"/>
      <c r="GH541"/>
      <c r="GI541"/>
      <c r="GJ541"/>
      <c r="GK541"/>
      <c r="GL541"/>
      <c r="GM541"/>
      <c r="GN541"/>
      <c r="GO541"/>
      <c r="GP541"/>
      <c r="GQ541"/>
      <c r="GR541"/>
      <c r="GS541"/>
      <c r="GT541"/>
      <c r="GU541"/>
      <c r="GV541"/>
      <c r="GW541"/>
      <c r="GX541"/>
      <c r="GY541"/>
      <c r="GZ541"/>
      <c r="HA541"/>
      <c r="HB541"/>
      <c r="HC541"/>
      <c r="HD541"/>
      <c r="HE541"/>
      <c r="HF541"/>
      <c r="HG541"/>
      <c r="HH541"/>
      <c r="HI541"/>
      <c r="HJ541"/>
      <c r="HK541"/>
      <c r="HL541"/>
      <c r="HM541"/>
      <c r="HN541"/>
      <c r="HO541"/>
      <c r="HP541"/>
      <c r="HQ541"/>
      <c r="HR541"/>
      <c r="HS541"/>
      <c r="HT541"/>
      <c r="HU541"/>
      <c r="HV541"/>
      <c r="HW541"/>
      <c r="HX541"/>
      <c r="HY541"/>
      <c r="HZ541"/>
      <c r="IA541"/>
      <c r="IB541"/>
      <c r="IC541"/>
      <c r="ID541"/>
      <c r="IE541"/>
      <c r="IF541"/>
      <c r="IG541"/>
      <c r="IH541"/>
      <c r="II541"/>
      <c r="IJ541"/>
      <c r="IK541"/>
      <c r="IL541"/>
      <c r="IM541"/>
      <c r="IN541"/>
      <c r="IO541"/>
      <c r="IP541"/>
      <c r="IQ541"/>
      <c r="IR541"/>
      <c r="IS541"/>
      <c r="IT541"/>
      <c r="IU541"/>
      <c r="IV541"/>
    </row>
    <row r="542" spans="1:256" ht="15" customHeight="1">
      <c r="A542" s="31">
        <v>538</v>
      </c>
      <c r="B542" s="54" t="s">
        <v>1777</v>
      </c>
      <c r="C542" s="32" t="s">
        <v>1778</v>
      </c>
      <c r="D542" s="32" t="s">
        <v>1774</v>
      </c>
      <c r="E542" s="34" t="s">
        <v>638</v>
      </c>
      <c r="F542" s="48" t="s">
        <v>24</v>
      </c>
      <c r="G542" s="34" t="s">
        <v>639</v>
      </c>
      <c r="H542" s="36" t="s">
        <v>1775</v>
      </c>
      <c r="I542" s="37" t="s">
        <v>1020</v>
      </c>
      <c r="J542" s="55"/>
      <c r="K542" s="38"/>
      <c r="L542" s="39">
        <v>0</v>
      </c>
      <c r="M542" s="38"/>
      <c r="N542" s="47" t="s">
        <v>33</v>
      </c>
      <c r="O542" s="41"/>
      <c r="P542" s="42"/>
      <c r="Q542" s="43">
        <f t="shared" si="0"/>
        <v>0</v>
      </c>
      <c r="R542" s="44">
        <f t="shared" si="1"/>
        <v>0</v>
      </c>
      <c r="S542" s="45">
        <f t="shared" si="2"/>
        <v>0</v>
      </c>
      <c r="T542" s="46"/>
      <c r="U542" s="46"/>
      <c r="V542"/>
      <c r="W542"/>
      <c r="X542"/>
      <c r="Y542"/>
      <c r="Z542"/>
      <c r="AA542"/>
      <c r="AB542"/>
      <c r="AC542"/>
      <c r="AD542"/>
      <c r="AE542"/>
      <c r="AF542"/>
      <c r="AG542"/>
      <c r="AH542"/>
      <c r="AI542"/>
      <c r="AJ542"/>
      <c r="AK542"/>
      <c r="AL542"/>
      <c r="AM542"/>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c r="CY542"/>
      <c r="CZ542"/>
      <c r="DA542"/>
      <c r="DB542"/>
      <c r="DC542"/>
      <c r="DD542"/>
      <c r="DE542"/>
      <c r="DF542"/>
      <c r="DG542"/>
      <c r="DH542"/>
      <c r="DI542"/>
      <c r="DJ542"/>
      <c r="DK542"/>
      <c r="DL542"/>
      <c r="DM542"/>
      <c r="DN542"/>
      <c r="DO542"/>
      <c r="DP542"/>
      <c r="DQ542"/>
      <c r="DR542"/>
      <c r="DS542"/>
      <c r="DT542"/>
      <c r="DU542"/>
      <c r="DV542"/>
      <c r="DW542"/>
      <c r="DX542"/>
      <c r="DY542"/>
      <c r="DZ542"/>
      <c r="EA542"/>
      <c r="EB542"/>
      <c r="EC542"/>
      <c r="ED542"/>
      <c r="EE542"/>
      <c r="EF542"/>
      <c r="EG542"/>
      <c r="EH542"/>
      <c r="EI542"/>
      <c r="EJ542"/>
      <c r="EK542"/>
      <c r="EL542"/>
      <c r="EM542"/>
      <c r="EN542"/>
      <c r="EO542"/>
      <c r="EP542"/>
      <c r="EQ542"/>
      <c r="ER542"/>
      <c r="ES542"/>
      <c r="ET542"/>
      <c r="EU542"/>
      <c r="EV542"/>
      <c r="EW542"/>
      <c r="EX542"/>
      <c r="EY542"/>
      <c r="EZ542"/>
      <c r="FA542"/>
      <c r="FB542"/>
      <c r="FC542"/>
      <c r="FD542"/>
      <c r="FE542"/>
      <c r="FF542"/>
      <c r="FG542"/>
      <c r="FH542"/>
      <c r="FI542"/>
      <c r="FJ542"/>
      <c r="FK542"/>
      <c r="FL542"/>
      <c r="FM542"/>
      <c r="FN542"/>
      <c r="FO542"/>
      <c r="FP542"/>
      <c r="FQ542"/>
      <c r="FR542"/>
      <c r="FS542"/>
      <c r="FT542"/>
      <c r="FU542"/>
      <c r="FV542"/>
      <c r="FW542"/>
      <c r="FX542"/>
      <c r="FY542"/>
      <c r="FZ542"/>
      <c r="GA542"/>
      <c r="GB542"/>
      <c r="GC542"/>
      <c r="GD542"/>
      <c r="GE542"/>
      <c r="GF542"/>
      <c r="GG542"/>
      <c r="GH542"/>
      <c r="GI542"/>
      <c r="GJ542"/>
      <c r="GK542"/>
      <c r="GL542"/>
      <c r="GM542"/>
      <c r="GN542"/>
      <c r="GO542"/>
      <c r="GP542"/>
      <c r="GQ542"/>
      <c r="GR542"/>
      <c r="GS542"/>
      <c r="GT542"/>
      <c r="GU542"/>
      <c r="GV542"/>
      <c r="GW542"/>
      <c r="GX542"/>
      <c r="GY542"/>
      <c r="GZ542"/>
      <c r="HA542"/>
      <c r="HB542"/>
      <c r="HC542"/>
      <c r="HD542"/>
      <c r="HE542"/>
      <c r="HF542"/>
      <c r="HG542"/>
      <c r="HH542"/>
      <c r="HI542"/>
      <c r="HJ542"/>
      <c r="HK542"/>
      <c r="HL542"/>
      <c r="HM542"/>
      <c r="HN542"/>
      <c r="HO542"/>
      <c r="HP542"/>
      <c r="HQ542"/>
      <c r="HR542"/>
      <c r="HS542"/>
      <c r="HT542"/>
      <c r="HU542"/>
      <c r="HV542"/>
      <c r="HW542"/>
      <c r="HX542"/>
      <c r="HY542"/>
      <c r="HZ542"/>
      <c r="IA542"/>
      <c r="IB542"/>
      <c r="IC542"/>
      <c r="ID542"/>
      <c r="IE542"/>
      <c r="IF542"/>
      <c r="IG542"/>
      <c r="IH542"/>
      <c r="II542"/>
      <c r="IJ542"/>
      <c r="IK542"/>
      <c r="IL542"/>
      <c r="IM542"/>
      <c r="IN542"/>
      <c r="IO542"/>
      <c r="IP542"/>
      <c r="IQ542"/>
      <c r="IR542"/>
      <c r="IS542"/>
      <c r="IT542"/>
      <c r="IU542"/>
      <c r="IV542"/>
    </row>
    <row r="543" spans="1:256" ht="15" customHeight="1">
      <c r="A543" s="31">
        <v>539</v>
      </c>
      <c r="B543" s="32" t="s">
        <v>1779</v>
      </c>
      <c r="C543" s="32" t="s">
        <v>1780</v>
      </c>
      <c r="D543" s="32" t="s">
        <v>1781</v>
      </c>
      <c r="E543" s="34" t="s">
        <v>638</v>
      </c>
      <c r="F543" s="48" t="s">
        <v>24</v>
      </c>
      <c r="G543" s="34" t="s">
        <v>639</v>
      </c>
      <c r="H543" s="36" t="s">
        <v>1782</v>
      </c>
      <c r="I543" s="37" t="s">
        <v>463</v>
      </c>
      <c r="J543" s="55" t="s">
        <v>480</v>
      </c>
      <c r="K543" s="78" t="s">
        <v>1783</v>
      </c>
      <c r="L543" s="39">
        <v>0</v>
      </c>
      <c r="M543" s="38"/>
      <c r="N543" s="40" t="s">
        <v>30</v>
      </c>
      <c r="O543" s="41">
        <v>1</v>
      </c>
      <c r="P543" s="42">
        <v>3</v>
      </c>
      <c r="Q543" s="43">
        <f t="shared" si="0"/>
        <v>0</v>
      </c>
      <c r="R543" s="44">
        <f t="shared" si="1"/>
        <v>0</v>
      </c>
      <c r="S543" s="45">
        <f t="shared" si="2"/>
        <v>0</v>
      </c>
      <c r="T543" s="46">
        <f>IF((L543&gt;0)*AND(L544&gt;0),"BŁĄD - Wprowadzono dwie wartości",IF((L543=0)*AND(L544=0),"Wprowadź kwotę dla oferowanego materiału",IF((L544&lt;&gt;0)*AND(K544=0),"Uzupełnij pola SYMBOL/PRODUCENT dla zamiennika",IF((L544=0)*AND(K544&lt;&gt;0),"cena dla niewłaściwego PRODUCENTA",IF((K544&lt;&gt;0)*AND(L544&lt;&gt;0)*AND(J544=0),"Uzupełnij pole PRODUCENT dla zamiennika","OK")))))</f>
        <v>0</v>
      </c>
      <c r="U543" s="46"/>
      <c r="V543"/>
      <c r="W543"/>
      <c r="X543"/>
      <c r="Y543"/>
      <c r="Z543"/>
      <c r="AA543"/>
      <c r="AB543"/>
      <c r="AC543"/>
      <c r="AD543"/>
      <c r="AE543"/>
      <c r="AF543"/>
      <c r="AG543"/>
      <c r="AH543"/>
      <c r="AI543"/>
      <c r="AJ543"/>
      <c r="AK543"/>
      <c r="AL543"/>
      <c r="AM543"/>
      <c r="AN543"/>
      <c r="AO543"/>
      <c r="AP543"/>
      <c r="AQ543"/>
      <c r="AR543"/>
      <c r="AS543"/>
      <c r="AT543"/>
      <c r="AU543"/>
      <c r="AV543"/>
      <c r="AW543"/>
      <c r="AX543"/>
      <c r="AY54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c r="CJ543"/>
      <c r="CK543"/>
      <c r="CL543"/>
      <c r="CM543"/>
      <c r="CN543"/>
      <c r="CO543"/>
      <c r="CP543"/>
      <c r="CQ543"/>
      <c r="CR543"/>
      <c r="CS543"/>
      <c r="CT543"/>
      <c r="CU543"/>
      <c r="CV543"/>
      <c r="CW543"/>
      <c r="CX543"/>
      <c r="CY543"/>
      <c r="CZ543"/>
      <c r="DA543"/>
      <c r="DB543"/>
      <c r="DC543"/>
      <c r="DD543"/>
      <c r="DE543"/>
      <c r="DF543"/>
      <c r="DG543"/>
      <c r="DH543"/>
      <c r="DI543"/>
      <c r="DJ543"/>
      <c r="DK543"/>
      <c r="DL543"/>
      <c r="DM543"/>
      <c r="DN543"/>
      <c r="DO543"/>
      <c r="DP543"/>
      <c r="DQ543"/>
      <c r="DR543"/>
      <c r="DS543"/>
      <c r="DT543"/>
      <c r="DU543"/>
      <c r="DV543"/>
      <c r="DW543"/>
      <c r="DX543"/>
      <c r="DY543"/>
      <c r="DZ543"/>
      <c r="EA543"/>
      <c r="EB543"/>
      <c r="EC543"/>
      <c r="ED543"/>
      <c r="EE543"/>
      <c r="EF543"/>
      <c r="EG543"/>
      <c r="EH543"/>
      <c r="EI543"/>
      <c r="EJ543"/>
      <c r="EK543"/>
      <c r="EL543"/>
      <c r="EM543"/>
      <c r="EN543"/>
      <c r="EO543"/>
      <c r="EP543"/>
      <c r="EQ543"/>
      <c r="ER543"/>
      <c r="ES543"/>
      <c r="ET543"/>
      <c r="EU543"/>
      <c r="EV543"/>
      <c r="EW543"/>
      <c r="EX543"/>
      <c r="EY543"/>
      <c r="EZ543"/>
      <c r="FA543"/>
      <c r="FB543"/>
      <c r="FC543"/>
      <c r="FD543"/>
      <c r="FE543"/>
      <c r="FF543"/>
      <c r="FG543"/>
      <c r="FH543"/>
      <c r="FI543"/>
      <c r="FJ543"/>
      <c r="FK543"/>
      <c r="FL543"/>
      <c r="FM543"/>
      <c r="FN543"/>
      <c r="FO543"/>
      <c r="FP543"/>
      <c r="FQ543"/>
      <c r="FR543"/>
      <c r="FS543"/>
      <c r="FT543"/>
      <c r="FU543"/>
      <c r="FV543"/>
      <c r="FW543"/>
      <c r="FX543"/>
      <c r="FY543"/>
      <c r="FZ543"/>
      <c r="GA543"/>
      <c r="GB543"/>
      <c r="GC543"/>
      <c r="GD543"/>
      <c r="GE543"/>
      <c r="GF543"/>
      <c r="GG543"/>
      <c r="GH543"/>
      <c r="GI543"/>
      <c r="GJ543"/>
      <c r="GK543"/>
      <c r="GL543"/>
      <c r="GM543"/>
      <c r="GN543"/>
      <c r="GO543"/>
      <c r="GP543"/>
      <c r="GQ543"/>
      <c r="GR543"/>
      <c r="GS543"/>
      <c r="GT543"/>
      <c r="GU543"/>
      <c r="GV543"/>
      <c r="GW543"/>
      <c r="GX543"/>
      <c r="GY543"/>
      <c r="GZ543"/>
      <c r="HA543"/>
      <c r="HB543"/>
      <c r="HC543"/>
      <c r="HD543"/>
      <c r="HE543"/>
      <c r="HF543"/>
      <c r="HG543"/>
      <c r="HH543"/>
      <c r="HI543"/>
      <c r="HJ543"/>
      <c r="HK543"/>
      <c r="HL543"/>
      <c r="HM543"/>
      <c r="HN543"/>
      <c r="HO543"/>
      <c r="HP543"/>
      <c r="HQ543"/>
      <c r="HR543"/>
      <c r="HS543"/>
      <c r="HT543"/>
      <c r="HU543"/>
      <c r="HV543"/>
      <c r="HW543"/>
      <c r="HX543"/>
      <c r="HY543"/>
      <c r="HZ543"/>
      <c r="IA543"/>
      <c r="IB543"/>
      <c r="IC543"/>
      <c r="ID543"/>
      <c r="IE543"/>
      <c r="IF543"/>
      <c r="IG543"/>
      <c r="IH543"/>
      <c r="II543"/>
      <c r="IJ543"/>
      <c r="IK543"/>
      <c r="IL543"/>
      <c r="IM543"/>
      <c r="IN543"/>
      <c r="IO543"/>
      <c r="IP543"/>
      <c r="IQ543"/>
      <c r="IR543"/>
      <c r="IS543"/>
      <c r="IT543"/>
      <c r="IU543"/>
      <c r="IV543"/>
    </row>
    <row r="544" spans="1:256" ht="15" customHeight="1">
      <c r="A544" s="31">
        <v>540</v>
      </c>
      <c r="B544" s="32" t="s">
        <v>1784</v>
      </c>
      <c r="C544" s="32" t="s">
        <v>1785</v>
      </c>
      <c r="D544" s="32" t="s">
        <v>1781</v>
      </c>
      <c r="E544" s="34" t="s">
        <v>638</v>
      </c>
      <c r="F544" s="48" t="s">
        <v>24</v>
      </c>
      <c r="G544" s="34" t="s">
        <v>639</v>
      </c>
      <c r="H544" s="36" t="s">
        <v>1782</v>
      </c>
      <c r="I544" s="37" t="s">
        <v>463</v>
      </c>
      <c r="J544" s="55"/>
      <c r="K544" s="38"/>
      <c r="L544" s="39">
        <v>0</v>
      </c>
      <c r="M544" s="38"/>
      <c r="N544" s="47" t="s">
        <v>33</v>
      </c>
      <c r="O544" s="41"/>
      <c r="P544" s="42"/>
      <c r="Q544" s="43">
        <f t="shared" si="0"/>
        <v>0</v>
      </c>
      <c r="R544" s="44">
        <f t="shared" si="1"/>
        <v>0</v>
      </c>
      <c r="S544" s="45">
        <f t="shared" si="2"/>
        <v>0</v>
      </c>
      <c r="T544" s="46"/>
      <c r="U544" s="46"/>
      <c r="V544"/>
      <c r="W544"/>
      <c r="X544"/>
      <c r="Y544"/>
      <c r="Z544"/>
      <c r="AA544"/>
      <c r="AB544"/>
      <c r="AC544"/>
      <c r="AD544"/>
      <c r="AE544"/>
      <c r="AF544"/>
      <c r="AG544"/>
      <c r="AH544"/>
      <c r="AI544"/>
      <c r="AJ544"/>
      <c r="AK544"/>
      <c r="AL544"/>
      <c r="AM544"/>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c r="CW544"/>
      <c r="CX544"/>
      <c r="CY544"/>
      <c r="CZ544"/>
      <c r="DA544"/>
      <c r="DB544"/>
      <c r="DC544"/>
      <c r="DD544"/>
      <c r="DE544"/>
      <c r="DF544"/>
      <c r="DG544"/>
      <c r="DH544"/>
      <c r="DI544"/>
      <c r="DJ544"/>
      <c r="DK544"/>
      <c r="DL544"/>
      <c r="DM544"/>
      <c r="DN544"/>
      <c r="DO544"/>
      <c r="DP544"/>
      <c r="DQ544"/>
      <c r="DR544"/>
      <c r="DS544"/>
      <c r="DT544"/>
      <c r="DU544"/>
      <c r="DV544"/>
      <c r="DW544"/>
      <c r="DX544"/>
      <c r="DY544"/>
      <c r="DZ544"/>
      <c r="EA544"/>
      <c r="EB544"/>
      <c r="EC544"/>
      <c r="ED544"/>
      <c r="EE544"/>
      <c r="EF544"/>
      <c r="EG544"/>
      <c r="EH544"/>
      <c r="EI544"/>
      <c r="EJ544"/>
      <c r="EK544"/>
      <c r="EL544"/>
      <c r="EM544"/>
      <c r="EN544"/>
      <c r="EO544"/>
      <c r="EP544"/>
      <c r="EQ544"/>
      <c r="ER544"/>
      <c r="ES544"/>
      <c r="ET544"/>
      <c r="EU544"/>
      <c r="EV544"/>
      <c r="EW544"/>
      <c r="EX544"/>
      <c r="EY544"/>
      <c r="EZ544"/>
      <c r="FA544"/>
      <c r="FB544"/>
      <c r="FC544"/>
      <c r="FD544"/>
      <c r="FE544"/>
      <c r="FF544"/>
      <c r="FG544"/>
      <c r="FH544"/>
      <c r="FI544"/>
      <c r="FJ544"/>
      <c r="FK544"/>
      <c r="FL544"/>
      <c r="FM544"/>
      <c r="FN544"/>
      <c r="FO544"/>
      <c r="FP544"/>
      <c r="FQ544"/>
      <c r="FR544"/>
      <c r="FS544"/>
      <c r="FT544"/>
      <c r="FU544"/>
      <c r="FV544"/>
      <c r="FW544"/>
      <c r="FX544"/>
      <c r="FY544"/>
      <c r="FZ544"/>
      <c r="GA544"/>
      <c r="GB544"/>
      <c r="GC544"/>
      <c r="GD544"/>
      <c r="GE544"/>
      <c r="GF544"/>
      <c r="GG544"/>
      <c r="GH544"/>
      <c r="GI544"/>
      <c r="GJ544"/>
      <c r="GK544"/>
      <c r="GL544"/>
      <c r="GM544"/>
      <c r="GN544"/>
      <c r="GO544"/>
      <c r="GP544"/>
      <c r="GQ544"/>
      <c r="GR544"/>
      <c r="GS544"/>
      <c r="GT544"/>
      <c r="GU544"/>
      <c r="GV544"/>
      <c r="GW544"/>
      <c r="GX544"/>
      <c r="GY544"/>
      <c r="GZ544"/>
      <c r="HA544"/>
      <c r="HB544"/>
      <c r="HC544"/>
      <c r="HD544"/>
      <c r="HE544"/>
      <c r="HF544"/>
      <c r="HG544"/>
      <c r="HH544"/>
      <c r="HI544"/>
      <c r="HJ544"/>
      <c r="HK544"/>
      <c r="HL544"/>
      <c r="HM544"/>
      <c r="HN544"/>
      <c r="HO544"/>
      <c r="HP544"/>
      <c r="HQ544"/>
      <c r="HR544"/>
      <c r="HS544"/>
      <c r="HT544"/>
      <c r="HU544"/>
      <c r="HV544"/>
      <c r="HW544"/>
      <c r="HX544"/>
      <c r="HY544"/>
      <c r="HZ544"/>
      <c r="IA544"/>
      <c r="IB544"/>
      <c r="IC544"/>
      <c r="ID544"/>
      <c r="IE544"/>
      <c r="IF544"/>
      <c r="IG544"/>
      <c r="IH544"/>
      <c r="II544"/>
      <c r="IJ544"/>
      <c r="IK544"/>
      <c r="IL544"/>
      <c r="IM544"/>
      <c r="IN544"/>
      <c r="IO544"/>
      <c r="IP544"/>
      <c r="IQ544"/>
      <c r="IR544"/>
      <c r="IS544"/>
      <c r="IT544"/>
      <c r="IU544"/>
      <c r="IV544"/>
    </row>
    <row r="545" spans="1:256" ht="15" customHeight="1">
      <c r="A545" s="31">
        <v>541</v>
      </c>
      <c r="B545" s="54" t="s">
        <v>1786</v>
      </c>
      <c r="C545" s="32" t="s">
        <v>1787</v>
      </c>
      <c r="D545" s="32" t="s">
        <v>1788</v>
      </c>
      <c r="E545" s="34" t="s">
        <v>638</v>
      </c>
      <c r="F545" s="48" t="s">
        <v>24</v>
      </c>
      <c r="G545" s="34" t="s">
        <v>639</v>
      </c>
      <c r="H545" s="36" t="s">
        <v>1789</v>
      </c>
      <c r="I545" s="37" t="s">
        <v>27</v>
      </c>
      <c r="J545" s="55" t="s">
        <v>480</v>
      </c>
      <c r="K545" s="78" t="s">
        <v>1790</v>
      </c>
      <c r="L545" s="39">
        <v>0</v>
      </c>
      <c r="M545" s="38"/>
      <c r="N545" s="40" t="s">
        <v>30</v>
      </c>
      <c r="O545" s="41">
        <v>3</v>
      </c>
      <c r="P545" s="42">
        <v>3</v>
      </c>
      <c r="Q545" s="43">
        <f t="shared" si="0"/>
        <v>0</v>
      </c>
      <c r="R545" s="44">
        <f t="shared" si="1"/>
        <v>0</v>
      </c>
      <c r="S545" s="45">
        <f t="shared" si="2"/>
        <v>0</v>
      </c>
      <c r="T545" s="46">
        <f>IF((L545&gt;0)*AND(L546&gt;0),"BŁĄD - Wprowadzono dwie wartości",IF((L545=0)*AND(L546=0),"Wprowadź kwotę dla oferowanego materiału",IF((L546&lt;&gt;0)*AND(K546=0),"Uzupełnij pola SYMBOL/PRODUCENT dla zamiennika",IF((L546=0)*AND(K546&lt;&gt;0),"cena dla niewłaściwego PRODUCENTA",IF((K546&lt;&gt;0)*AND(L546&lt;&gt;0)*AND(J546=0),"Uzupełnij pole PRODUCENT dla zamiennika","OK")))))</f>
        <v>0</v>
      </c>
      <c r="U545" s="46"/>
      <c r="V545"/>
      <c r="W545"/>
      <c r="X545"/>
      <c r="Y545"/>
      <c r="Z545"/>
      <c r="AA545"/>
      <c r="AB545"/>
      <c r="AC545"/>
      <c r="AD545"/>
      <c r="AE545"/>
      <c r="AF545"/>
      <c r="AG545"/>
      <c r="AH545"/>
      <c r="AI545"/>
      <c r="AJ545"/>
      <c r="AK545"/>
      <c r="AL545"/>
      <c r="AM545"/>
      <c r="AN545"/>
      <c r="AO545"/>
      <c r="AP545"/>
      <c r="AQ545"/>
      <c r="AR545"/>
      <c r="AS545"/>
      <c r="AT545"/>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c r="CL545"/>
      <c r="CM545"/>
      <c r="CN545"/>
      <c r="CO545"/>
      <c r="CP545"/>
      <c r="CQ545"/>
      <c r="CR545"/>
      <c r="CS545"/>
      <c r="CT545"/>
      <c r="CU545"/>
      <c r="CV545"/>
      <c r="CW545"/>
      <c r="CX545"/>
      <c r="CY545"/>
      <c r="CZ545"/>
      <c r="DA545"/>
      <c r="DB545"/>
      <c r="DC545"/>
      <c r="DD545"/>
      <c r="DE545"/>
      <c r="DF545"/>
      <c r="DG545"/>
      <c r="DH545"/>
      <c r="DI545"/>
      <c r="DJ545"/>
      <c r="DK545"/>
      <c r="DL545"/>
      <c r="DM545"/>
      <c r="DN545"/>
      <c r="DO545"/>
      <c r="DP545"/>
      <c r="DQ545"/>
      <c r="DR545"/>
      <c r="DS545"/>
      <c r="DT545"/>
      <c r="DU545"/>
      <c r="DV545"/>
      <c r="DW545"/>
      <c r="DX545"/>
      <c r="DY545"/>
      <c r="DZ545"/>
      <c r="EA545"/>
      <c r="EB545"/>
      <c r="EC545"/>
      <c r="ED545"/>
      <c r="EE545"/>
      <c r="EF545"/>
      <c r="EG545"/>
      <c r="EH545"/>
      <c r="EI545"/>
      <c r="EJ545"/>
      <c r="EK545"/>
      <c r="EL545"/>
      <c r="EM545"/>
      <c r="EN545"/>
      <c r="EO545"/>
      <c r="EP545"/>
      <c r="EQ545"/>
      <c r="ER545"/>
      <c r="ES545"/>
      <c r="ET545"/>
      <c r="EU545"/>
      <c r="EV545"/>
      <c r="EW545"/>
      <c r="EX545"/>
      <c r="EY545"/>
      <c r="EZ545"/>
      <c r="FA545"/>
      <c r="FB545"/>
      <c r="FC545"/>
      <c r="FD545"/>
      <c r="FE545"/>
      <c r="FF545"/>
      <c r="FG545"/>
      <c r="FH545"/>
      <c r="FI545"/>
      <c r="FJ545"/>
      <c r="FK545"/>
      <c r="FL545"/>
      <c r="FM545"/>
      <c r="FN545"/>
      <c r="FO545"/>
      <c r="FP545"/>
      <c r="FQ545"/>
      <c r="FR545"/>
      <c r="FS545"/>
      <c r="FT545"/>
      <c r="FU545"/>
      <c r="FV545"/>
      <c r="FW545"/>
      <c r="FX545"/>
      <c r="FY545"/>
      <c r="FZ545"/>
      <c r="GA545"/>
      <c r="GB545"/>
      <c r="GC545"/>
      <c r="GD545"/>
      <c r="GE545"/>
      <c r="GF545"/>
      <c r="GG545"/>
      <c r="GH545"/>
      <c r="GI545"/>
      <c r="GJ545"/>
      <c r="GK545"/>
      <c r="GL545"/>
      <c r="GM545"/>
      <c r="GN545"/>
      <c r="GO545"/>
      <c r="GP545"/>
      <c r="GQ545"/>
      <c r="GR545"/>
      <c r="GS545"/>
      <c r="GT545"/>
      <c r="GU545"/>
      <c r="GV545"/>
      <c r="GW545"/>
      <c r="GX545"/>
      <c r="GY545"/>
      <c r="GZ545"/>
      <c r="HA545"/>
      <c r="HB545"/>
      <c r="HC545"/>
      <c r="HD545"/>
      <c r="HE545"/>
      <c r="HF545"/>
      <c r="HG545"/>
      <c r="HH545"/>
      <c r="HI545"/>
      <c r="HJ545"/>
      <c r="HK545"/>
      <c r="HL545"/>
      <c r="HM545"/>
      <c r="HN545"/>
      <c r="HO545"/>
      <c r="HP545"/>
      <c r="HQ545"/>
      <c r="HR545"/>
      <c r="HS545"/>
      <c r="HT545"/>
      <c r="HU545"/>
      <c r="HV545"/>
      <c r="HW545"/>
      <c r="HX545"/>
      <c r="HY545"/>
      <c r="HZ545"/>
      <c r="IA545"/>
      <c r="IB545"/>
      <c r="IC545"/>
      <c r="ID545"/>
      <c r="IE545"/>
      <c r="IF545"/>
      <c r="IG545"/>
      <c r="IH545"/>
      <c r="II545"/>
      <c r="IJ545"/>
      <c r="IK545"/>
      <c r="IL545"/>
      <c r="IM545"/>
      <c r="IN545"/>
      <c r="IO545"/>
      <c r="IP545"/>
      <c r="IQ545"/>
      <c r="IR545"/>
      <c r="IS545"/>
      <c r="IT545"/>
      <c r="IU545"/>
      <c r="IV545"/>
    </row>
    <row r="546" spans="1:256" ht="15" customHeight="1">
      <c r="A546" s="31">
        <v>542</v>
      </c>
      <c r="B546" s="32" t="s">
        <v>1791</v>
      </c>
      <c r="C546" s="32" t="s">
        <v>1792</v>
      </c>
      <c r="D546" s="32" t="s">
        <v>1788</v>
      </c>
      <c r="E546" s="34" t="s">
        <v>638</v>
      </c>
      <c r="F546" s="48" t="s">
        <v>24</v>
      </c>
      <c r="G546" s="34" t="s">
        <v>639</v>
      </c>
      <c r="H546" s="36" t="s">
        <v>1789</v>
      </c>
      <c r="I546" s="37" t="s">
        <v>27</v>
      </c>
      <c r="J546" s="55"/>
      <c r="K546" s="38"/>
      <c r="L546" s="39">
        <v>0</v>
      </c>
      <c r="M546" s="38"/>
      <c r="N546" s="47" t="s">
        <v>33</v>
      </c>
      <c r="O546" s="41"/>
      <c r="P546" s="42"/>
      <c r="Q546" s="43">
        <f t="shared" si="0"/>
        <v>0</v>
      </c>
      <c r="R546" s="44">
        <f t="shared" si="1"/>
        <v>0</v>
      </c>
      <c r="S546" s="45">
        <f t="shared" si="2"/>
        <v>0</v>
      </c>
      <c r="T546" s="46"/>
      <c r="U546" s="46"/>
      <c r="V546"/>
      <c r="W546"/>
      <c r="X546"/>
      <c r="Y546"/>
      <c r="Z546"/>
      <c r="AA546"/>
      <c r="AB546"/>
      <c r="AC546"/>
      <c r="AD546"/>
      <c r="AE546"/>
      <c r="AF546"/>
      <c r="AG546"/>
      <c r="AH546"/>
      <c r="AI546"/>
      <c r="AJ546"/>
      <c r="AK546"/>
      <c r="AL546"/>
      <c r="AM546"/>
      <c r="AN546"/>
      <c r="AO546"/>
      <c r="AP546"/>
      <c r="AQ546"/>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c r="DC546"/>
      <c r="DD546"/>
      <c r="DE546"/>
      <c r="DF546"/>
      <c r="DG546"/>
      <c r="DH546"/>
      <c r="DI546"/>
      <c r="DJ546"/>
      <c r="DK546"/>
      <c r="DL546"/>
      <c r="DM546"/>
      <c r="DN546"/>
      <c r="DO546"/>
      <c r="DP546"/>
      <c r="DQ546"/>
      <c r="DR546"/>
      <c r="DS546"/>
      <c r="DT546"/>
      <c r="DU546"/>
      <c r="DV546"/>
      <c r="DW546"/>
      <c r="DX546"/>
      <c r="DY546"/>
      <c r="DZ546"/>
      <c r="EA546"/>
      <c r="EB546"/>
      <c r="EC546"/>
      <c r="ED546"/>
      <c r="EE546"/>
      <c r="EF546"/>
      <c r="EG546"/>
      <c r="EH546"/>
      <c r="EI546"/>
      <c r="EJ546"/>
      <c r="EK546"/>
      <c r="EL546"/>
      <c r="EM546"/>
      <c r="EN546"/>
      <c r="EO546"/>
      <c r="EP546"/>
      <c r="EQ546"/>
      <c r="ER546"/>
      <c r="ES546"/>
      <c r="ET546"/>
      <c r="EU546"/>
      <c r="EV546"/>
      <c r="EW546"/>
      <c r="EX546"/>
      <c r="EY546"/>
      <c r="EZ546"/>
      <c r="FA546"/>
      <c r="FB546"/>
      <c r="FC546"/>
      <c r="FD546"/>
      <c r="FE546"/>
      <c r="FF546"/>
      <c r="FG546"/>
      <c r="FH546"/>
      <c r="FI546"/>
      <c r="FJ546"/>
      <c r="FK546"/>
      <c r="FL546"/>
      <c r="FM546"/>
      <c r="FN546"/>
      <c r="FO546"/>
      <c r="FP546"/>
      <c r="FQ546"/>
      <c r="FR546"/>
      <c r="FS546"/>
      <c r="FT546"/>
      <c r="FU546"/>
      <c r="FV546"/>
      <c r="FW546"/>
      <c r="FX546"/>
      <c r="FY546"/>
      <c r="FZ546"/>
      <c r="GA546"/>
      <c r="GB546"/>
      <c r="GC546"/>
      <c r="GD546"/>
      <c r="GE546"/>
      <c r="GF546"/>
      <c r="GG546"/>
      <c r="GH546"/>
      <c r="GI546"/>
      <c r="GJ546"/>
      <c r="GK546"/>
      <c r="GL546"/>
      <c r="GM546"/>
      <c r="GN546"/>
      <c r="GO546"/>
      <c r="GP546"/>
      <c r="GQ546"/>
      <c r="GR546"/>
      <c r="GS546"/>
      <c r="GT546"/>
      <c r="GU546"/>
      <c r="GV546"/>
      <c r="GW546"/>
      <c r="GX546"/>
      <c r="GY546"/>
      <c r="GZ546"/>
      <c r="HA546"/>
      <c r="HB546"/>
      <c r="HC546"/>
      <c r="HD546"/>
      <c r="HE546"/>
      <c r="HF546"/>
      <c r="HG546"/>
      <c r="HH546"/>
      <c r="HI546"/>
      <c r="HJ546"/>
      <c r="HK546"/>
      <c r="HL546"/>
      <c r="HM546"/>
      <c r="HN546"/>
      <c r="HO546"/>
      <c r="HP546"/>
      <c r="HQ546"/>
      <c r="HR546"/>
      <c r="HS546"/>
      <c r="HT546"/>
      <c r="HU546"/>
      <c r="HV546"/>
      <c r="HW546"/>
      <c r="HX546"/>
      <c r="HY546"/>
      <c r="HZ546"/>
      <c r="IA546"/>
      <c r="IB546"/>
      <c r="IC546"/>
      <c r="ID546"/>
      <c r="IE546"/>
      <c r="IF546"/>
      <c r="IG546"/>
      <c r="IH546"/>
      <c r="II546"/>
      <c r="IJ546"/>
      <c r="IK546"/>
      <c r="IL546"/>
      <c r="IM546"/>
      <c r="IN546"/>
      <c r="IO546"/>
      <c r="IP546"/>
      <c r="IQ546"/>
      <c r="IR546"/>
      <c r="IS546"/>
      <c r="IT546"/>
      <c r="IU546"/>
      <c r="IV546"/>
    </row>
    <row r="547" spans="1:256" ht="15" customHeight="1">
      <c r="A547" s="31">
        <v>543</v>
      </c>
      <c r="B547" s="54" t="s">
        <v>1793</v>
      </c>
      <c r="C547" s="32" t="s">
        <v>1794</v>
      </c>
      <c r="D547" s="32" t="s">
        <v>1795</v>
      </c>
      <c r="E547" s="34" t="s">
        <v>638</v>
      </c>
      <c r="F547" s="48" t="s">
        <v>24</v>
      </c>
      <c r="G547" s="34" t="s">
        <v>639</v>
      </c>
      <c r="H547" s="36" t="s">
        <v>1796</v>
      </c>
      <c r="I547" s="37" t="s">
        <v>1797</v>
      </c>
      <c r="J547" s="55" t="s">
        <v>480</v>
      </c>
      <c r="K547" s="78" t="s">
        <v>1798</v>
      </c>
      <c r="L547" s="39">
        <v>0</v>
      </c>
      <c r="M547" s="38"/>
      <c r="N547" s="40" t="s">
        <v>30</v>
      </c>
      <c r="O547" s="41">
        <v>3</v>
      </c>
      <c r="P547" s="42">
        <v>3</v>
      </c>
      <c r="Q547" s="43">
        <f t="shared" si="0"/>
        <v>0</v>
      </c>
      <c r="R547" s="44">
        <f t="shared" si="1"/>
        <v>0</v>
      </c>
      <c r="S547" s="45">
        <f t="shared" si="2"/>
        <v>0</v>
      </c>
      <c r="T547" s="46">
        <f>IF((L547&gt;0)*AND(L548&gt;0),"BŁĄD - Wprowadzono dwie wartości",IF((L547=0)*AND(L548=0),"Wprowadź kwotę dla oferowanego materiału",IF((L548&lt;&gt;0)*AND(K548=0),"Uzupełnij pola SYMBOL/PRODUCENT dla zamiennika",IF((L548=0)*AND(K548&lt;&gt;0),"cena dla niewłaściwego PRODUCENTA",IF((K548&lt;&gt;0)*AND(L548&lt;&gt;0)*AND(J548=0),"Uzupełnij pole PRODUCENT dla zamiennika","OK")))))</f>
        <v>0</v>
      </c>
      <c r="U547" s="46"/>
      <c r="V547"/>
      <c r="W547"/>
      <c r="X547"/>
      <c r="Y547"/>
      <c r="Z547"/>
      <c r="AA547"/>
      <c r="AB547"/>
      <c r="AC547"/>
      <c r="AD547"/>
      <c r="AE547"/>
      <c r="AF547"/>
      <c r="AG547"/>
      <c r="AH547"/>
      <c r="AI547"/>
      <c r="AJ547"/>
      <c r="AK547"/>
      <c r="AL547"/>
      <c r="AM547"/>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c r="CY547"/>
      <c r="CZ547"/>
      <c r="DA547"/>
      <c r="DB547"/>
      <c r="DC547"/>
      <c r="DD547"/>
      <c r="DE547"/>
      <c r="DF547"/>
      <c r="DG547"/>
      <c r="DH547"/>
      <c r="DI547"/>
      <c r="DJ547"/>
      <c r="DK547"/>
      <c r="DL547"/>
      <c r="DM547"/>
      <c r="DN547"/>
      <c r="DO547"/>
      <c r="DP547"/>
      <c r="DQ547"/>
      <c r="DR547"/>
      <c r="DS547"/>
      <c r="DT547"/>
      <c r="DU547"/>
      <c r="DV547"/>
      <c r="DW547"/>
      <c r="DX547"/>
      <c r="DY547"/>
      <c r="DZ547"/>
      <c r="EA547"/>
      <c r="EB547"/>
      <c r="EC547"/>
      <c r="ED547"/>
      <c r="EE547"/>
      <c r="EF547"/>
      <c r="EG547"/>
      <c r="EH547"/>
      <c r="EI547"/>
      <c r="EJ547"/>
      <c r="EK547"/>
      <c r="EL547"/>
      <c r="EM547"/>
      <c r="EN547"/>
      <c r="EO547"/>
      <c r="EP547"/>
      <c r="EQ547"/>
      <c r="ER547"/>
      <c r="ES547"/>
      <c r="ET547"/>
      <c r="EU547"/>
      <c r="EV547"/>
      <c r="EW547"/>
      <c r="EX547"/>
      <c r="EY547"/>
      <c r="EZ547"/>
      <c r="FA547"/>
      <c r="FB547"/>
      <c r="FC547"/>
      <c r="FD547"/>
      <c r="FE547"/>
      <c r="FF547"/>
      <c r="FG547"/>
      <c r="FH547"/>
      <c r="FI547"/>
      <c r="FJ547"/>
      <c r="FK547"/>
      <c r="FL547"/>
      <c r="FM547"/>
      <c r="FN547"/>
      <c r="FO547"/>
      <c r="FP547"/>
      <c r="FQ547"/>
      <c r="FR547"/>
      <c r="FS547"/>
      <c r="FT547"/>
      <c r="FU547"/>
      <c r="FV547"/>
      <c r="FW547"/>
      <c r="FX547"/>
      <c r="FY547"/>
      <c r="FZ547"/>
      <c r="GA547"/>
      <c r="GB547"/>
      <c r="GC547"/>
      <c r="GD547"/>
      <c r="GE547"/>
      <c r="GF547"/>
      <c r="GG547"/>
      <c r="GH547"/>
      <c r="GI547"/>
      <c r="GJ547"/>
      <c r="GK547"/>
      <c r="GL547"/>
      <c r="GM547"/>
      <c r="GN547"/>
      <c r="GO547"/>
      <c r="GP547"/>
      <c r="GQ547"/>
      <c r="GR547"/>
      <c r="GS547"/>
      <c r="GT547"/>
      <c r="GU547"/>
      <c r="GV547"/>
      <c r="GW547"/>
      <c r="GX547"/>
      <c r="GY547"/>
      <c r="GZ547"/>
      <c r="HA547"/>
      <c r="HB547"/>
      <c r="HC547"/>
      <c r="HD547"/>
      <c r="HE547"/>
      <c r="HF547"/>
      <c r="HG547"/>
      <c r="HH547"/>
      <c r="HI547"/>
      <c r="HJ547"/>
      <c r="HK547"/>
      <c r="HL547"/>
      <c r="HM547"/>
      <c r="HN547"/>
      <c r="HO547"/>
      <c r="HP547"/>
      <c r="HQ547"/>
      <c r="HR547"/>
      <c r="HS547"/>
      <c r="HT547"/>
      <c r="HU547"/>
      <c r="HV547"/>
      <c r="HW547"/>
      <c r="HX547"/>
      <c r="HY547"/>
      <c r="HZ547"/>
      <c r="IA547"/>
      <c r="IB547"/>
      <c r="IC547"/>
      <c r="ID547"/>
      <c r="IE547"/>
      <c r="IF547"/>
      <c r="IG547"/>
      <c r="IH547"/>
      <c r="II547"/>
      <c r="IJ547"/>
      <c r="IK547"/>
      <c r="IL547"/>
      <c r="IM547"/>
      <c r="IN547"/>
      <c r="IO547"/>
      <c r="IP547"/>
      <c r="IQ547"/>
      <c r="IR547"/>
      <c r="IS547"/>
      <c r="IT547"/>
      <c r="IU547"/>
      <c r="IV547"/>
    </row>
    <row r="548" spans="1:256" ht="15" customHeight="1">
      <c r="A548" s="31">
        <v>544</v>
      </c>
      <c r="B548" s="32" t="s">
        <v>1799</v>
      </c>
      <c r="C548" s="32" t="s">
        <v>1800</v>
      </c>
      <c r="D548" s="32" t="s">
        <v>1795</v>
      </c>
      <c r="E548" s="34" t="s">
        <v>638</v>
      </c>
      <c r="F548" s="48" t="s">
        <v>24</v>
      </c>
      <c r="G548" s="34" t="s">
        <v>639</v>
      </c>
      <c r="H548" s="36" t="s">
        <v>1796</v>
      </c>
      <c r="I548" s="37" t="s">
        <v>1797</v>
      </c>
      <c r="J548" s="55"/>
      <c r="K548" s="38"/>
      <c r="L548" s="39">
        <v>0</v>
      </c>
      <c r="M548" s="38"/>
      <c r="N548" s="47" t="s">
        <v>33</v>
      </c>
      <c r="O548" s="41"/>
      <c r="P548" s="42"/>
      <c r="Q548" s="43">
        <f t="shared" si="0"/>
        <v>0</v>
      </c>
      <c r="R548" s="44">
        <f t="shared" si="1"/>
        <v>0</v>
      </c>
      <c r="S548" s="45">
        <f t="shared" si="2"/>
        <v>0</v>
      </c>
      <c r="T548" s="46"/>
      <c r="U548" s="46"/>
      <c r="V548"/>
      <c r="W548"/>
      <c r="X548"/>
      <c r="Y548"/>
      <c r="Z548"/>
      <c r="AA548"/>
      <c r="AB548"/>
      <c r="AC548"/>
      <c r="AD548"/>
      <c r="AE548"/>
      <c r="AF548"/>
      <c r="AG548"/>
      <c r="AH548"/>
      <c r="AI548"/>
      <c r="AJ548"/>
      <c r="AK548"/>
      <c r="AL548"/>
      <c r="AM548"/>
      <c r="AN548"/>
      <c r="AO548"/>
      <c r="AP548"/>
      <c r="AQ548"/>
      <c r="AR548"/>
      <c r="AS548"/>
      <c r="AT548"/>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c r="CU548"/>
      <c r="CV548"/>
      <c r="CW548"/>
      <c r="CX548"/>
      <c r="CY548"/>
      <c r="CZ548"/>
      <c r="DA548"/>
      <c r="DB548"/>
      <c r="DC548"/>
      <c r="DD548"/>
      <c r="DE548"/>
      <c r="DF548"/>
      <c r="DG548"/>
      <c r="DH548"/>
      <c r="DI548"/>
      <c r="DJ548"/>
      <c r="DK548"/>
      <c r="DL548"/>
      <c r="DM548"/>
      <c r="DN548"/>
      <c r="DO548"/>
      <c r="DP548"/>
      <c r="DQ548"/>
      <c r="DR548"/>
      <c r="DS548"/>
      <c r="DT548"/>
      <c r="DU548"/>
      <c r="DV548"/>
      <c r="DW548"/>
      <c r="DX548"/>
      <c r="DY548"/>
      <c r="DZ548"/>
      <c r="EA548"/>
      <c r="EB548"/>
      <c r="EC548"/>
      <c r="ED548"/>
      <c r="EE548"/>
      <c r="EF548"/>
      <c r="EG548"/>
      <c r="EH548"/>
      <c r="EI548"/>
      <c r="EJ548"/>
      <c r="EK548"/>
      <c r="EL548"/>
      <c r="EM548"/>
      <c r="EN548"/>
      <c r="EO548"/>
      <c r="EP548"/>
      <c r="EQ548"/>
      <c r="ER548"/>
      <c r="ES548"/>
      <c r="ET548"/>
      <c r="EU548"/>
      <c r="EV548"/>
      <c r="EW548"/>
      <c r="EX548"/>
      <c r="EY548"/>
      <c r="EZ548"/>
      <c r="FA548"/>
      <c r="FB548"/>
      <c r="FC548"/>
      <c r="FD548"/>
      <c r="FE548"/>
      <c r="FF548"/>
      <c r="FG548"/>
      <c r="FH548"/>
      <c r="FI548"/>
      <c r="FJ548"/>
      <c r="FK548"/>
      <c r="FL548"/>
      <c r="FM548"/>
      <c r="FN548"/>
      <c r="FO548"/>
      <c r="FP548"/>
      <c r="FQ548"/>
      <c r="FR548"/>
      <c r="FS548"/>
      <c r="FT548"/>
      <c r="FU548"/>
      <c r="FV548"/>
      <c r="FW548"/>
      <c r="FX548"/>
      <c r="FY548"/>
      <c r="FZ548"/>
      <c r="GA548"/>
      <c r="GB548"/>
      <c r="GC548"/>
      <c r="GD548"/>
      <c r="GE548"/>
      <c r="GF548"/>
      <c r="GG548"/>
      <c r="GH548"/>
      <c r="GI548"/>
      <c r="GJ548"/>
      <c r="GK548"/>
      <c r="GL548"/>
      <c r="GM548"/>
      <c r="GN548"/>
      <c r="GO548"/>
      <c r="GP548"/>
      <c r="GQ548"/>
      <c r="GR548"/>
      <c r="GS548"/>
      <c r="GT548"/>
      <c r="GU548"/>
      <c r="GV548"/>
      <c r="GW548"/>
      <c r="GX548"/>
      <c r="GY548"/>
      <c r="GZ548"/>
      <c r="HA548"/>
      <c r="HB548"/>
      <c r="HC548"/>
      <c r="HD548"/>
      <c r="HE548"/>
      <c r="HF548"/>
      <c r="HG548"/>
      <c r="HH548"/>
      <c r="HI548"/>
      <c r="HJ548"/>
      <c r="HK548"/>
      <c r="HL548"/>
      <c r="HM548"/>
      <c r="HN548"/>
      <c r="HO548"/>
      <c r="HP548"/>
      <c r="HQ548"/>
      <c r="HR548"/>
      <c r="HS548"/>
      <c r="HT548"/>
      <c r="HU548"/>
      <c r="HV548"/>
      <c r="HW548"/>
      <c r="HX548"/>
      <c r="HY548"/>
      <c r="HZ548"/>
      <c r="IA548"/>
      <c r="IB548"/>
      <c r="IC548"/>
      <c r="ID548"/>
      <c r="IE548"/>
      <c r="IF548"/>
      <c r="IG548"/>
      <c r="IH548"/>
      <c r="II548"/>
      <c r="IJ548"/>
      <c r="IK548"/>
      <c r="IL548"/>
      <c r="IM548"/>
      <c r="IN548"/>
      <c r="IO548"/>
      <c r="IP548"/>
      <c r="IQ548"/>
      <c r="IR548"/>
      <c r="IS548"/>
      <c r="IT548"/>
      <c r="IU548"/>
      <c r="IV548"/>
    </row>
    <row r="549" spans="1:256" ht="15" customHeight="1">
      <c r="A549" s="31">
        <v>545</v>
      </c>
      <c r="B549" s="54" t="s">
        <v>1801</v>
      </c>
      <c r="C549" s="32" t="s">
        <v>1802</v>
      </c>
      <c r="D549" s="32" t="s">
        <v>1803</v>
      </c>
      <c r="E549" s="34" t="s">
        <v>638</v>
      </c>
      <c r="F549" s="48" t="s">
        <v>24</v>
      </c>
      <c r="G549" s="34" t="s">
        <v>639</v>
      </c>
      <c r="H549" s="36" t="s">
        <v>487</v>
      </c>
      <c r="I549" s="37" t="s">
        <v>1804</v>
      </c>
      <c r="J549" s="55" t="s">
        <v>480</v>
      </c>
      <c r="K549" s="38" t="s">
        <v>1805</v>
      </c>
      <c r="L549" s="39">
        <v>0</v>
      </c>
      <c r="M549" s="38"/>
      <c r="N549" s="40" t="s">
        <v>30</v>
      </c>
      <c r="O549" s="41">
        <v>3</v>
      </c>
      <c r="P549" s="42">
        <v>3</v>
      </c>
      <c r="Q549" s="43">
        <f t="shared" si="0"/>
        <v>0</v>
      </c>
      <c r="R549" s="44">
        <f t="shared" si="1"/>
        <v>0</v>
      </c>
      <c r="S549" s="45">
        <f t="shared" si="2"/>
        <v>0</v>
      </c>
      <c r="T549" s="46">
        <f>IF((L549&gt;0)*AND(L550&gt;0),"BŁĄD - Wprowadzono dwie wartości",IF((L549=0)*AND(L550=0),"Wprowadź kwotę dla oferowanego materiału",IF((L550&lt;&gt;0)*AND(K550=0),"Uzupełnij pola SYMBOL/PRODUCENT dla zamiennika",IF((L550=0)*AND(K550&lt;&gt;0),"cena dla niewłaściwego PRODUCENTA",IF((K550&lt;&gt;0)*AND(L550&lt;&gt;0)*AND(J550=0),"Uzupełnij pole PRODUCENT dla zamiennika","OK")))))</f>
        <v>0</v>
      </c>
      <c r="U549" s="46"/>
      <c r="V549"/>
      <c r="W549"/>
      <c r="X549"/>
      <c r="Y549"/>
      <c r="Z549"/>
      <c r="AA549"/>
      <c r="AB549"/>
      <c r="AC549"/>
      <c r="AD549"/>
      <c r="AE549"/>
      <c r="AF549"/>
      <c r="AG549"/>
      <c r="AH549"/>
      <c r="AI549"/>
      <c r="AJ549"/>
      <c r="AK549"/>
      <c r="AL549"/>
      <c r="AM549"/>
      <c r="AN549"/>
      <c r="AO549"/>
      <c r="AP549"/>
      <c r="AQ549"/>
      <c r="AR549"/>
      <c r="AS549"/>
      <c r="AT549"/>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c r="CY549"/>
      <c r="CZ549"/>
      <c r="DA549"/>
      <c r="DB549"/>
      <c r="DC549"/>
      <c r="DD549"/>
      <c r="DE549"/>
      <c r="DF549"/>
      <c r="DG549"/>
      <c r="DH549"/>
      <c r="DI549"/>
      <c r="DJ549"/>
      <c r="DK549"/>
      <c r="DL549"/>
      <c r="DM549"/>
      <c r="DN549"/>
      <c r="DO549"/>
      <c r="DP549"/>
      <c r="DQ549"/>
      <c r="DR549"/>
      <c r="DS549"/>
      <c r="DT549"/>
      <c r="DU549"/>
      <c r="DV549"/>
      <c r="DW549"/>
      <c r="DX549"/>
      <c r="DY549"/>
      <c r="DZ549"/>
      <c r="EA549"/>
      <c r="EB549"/>
      <c r="EC549"/>
      <c r="ED549"/>
      <c r="EE549"/>
      <c r="EF549"/>
      <c r="EG549"/>
      <c r="EH549"/>
      <c r="EI549"/>
      <c r="EJ549"/>
      <c r="EK549"/>
      <c r="EL549"/>
      <c r="EM549"/>
      <c r="EN549"/>
      <c r="EO549"/>
      <c r="EP549"/>
      <c r="EQ549"/>
      <c r="ER549"/>
      <c r="ES549"/>
      <c r="ET549"/>
      <c r="EU549"/>
      <c r="EV549"/>
      <c r="EW549"/>
      <c r="EX549"/>
      <c r="EY549"/>
      <c r="EZ549"/>
      <c r="FA549"/>
      <c r="FB549"/>
      <c r="FC549"/>
      <c r="FD549"/>
      <c r="FE549"/>
      <c r="FF549"/>
      <c r="FG549"/>
      <c r="FH549"/>
      <c r="FI549"/>
      <c r="FJ549"/>
      <c r="FK549"/>
      <c r="FL549"/>
      <c r="FM549"/>
      <c r="FN549"/>
      <c r="FO549"/>
      <c r="FP549"/>
      <c r="FQ549"/>
      <c r="FR549"/>
      <c r="FS549"/>
      <c r="FT549"/>
      <c r="FU549"/>
      <c r="FV549"/>
      <c r="FW549"/>
      <c r="FX549"/>
      <c r="FY549"/>
      <c r="FZ549"/>
      <c r="GA549"/>
      <c r="GB549"/>
      <c r="GC549"/>
      <c r="GD549"/>
      <c r="GE549"/>
      <c r="GF549"/>
      <c r="GG549"/>
      <c r="GH549"/>
      <c r="GI549"/>
      <c r="GJ549"/>
      <c r="GK549"/>
      <c r="GL549"/>
      <c r="GM549"/>
      <c r="GN549"/>
      <c r="GO549"/>
      <c r="GP549"/>
      <c r="GQ549"/>
      <c r="GR549"/>
      <c r="GS549"/>
      <c r="GT549"/>
      <c r="GU549"/>
      <c r="GV549"/>
      <c r="GW549"/>
      <c r="GX549"/>
      <c r="GY549"/>
      <c r="GZ549"/>
      <c r="HA549"/>
      <c r="HB549"/>
      <c r="HC549"/>
      <c r="HD549"/>
      <c r="HE549"/>
      <c r="HF549"/>
      <c r="HG549"/>
      <c r="HH549"/>
      <c r="HI549"/>
      <c r="HJ549"/>
      <c r="HK549"/>
      <c r="HL549"/>
      <c r="HM549"/>
      <c r="HN549"/>
      <c r="HO549"/>
      <c r="HP549"/>
      <c r="HQ549"/>
      <c r="HR549"/>
      <c r="HS549"/>
      <c r="HT549"/>
      <c r="HU549"/>
      <c r="HV549"/>
      <c r="HW549"/>
      <c r="HX549"/>
      <c r="HY549"/>
      <c r="HZ549"/>
      <c r="IA549"/>
      <c r="IB549"/>
      <c r="IC549"/>
      <c r="ID549"/>
      <c r="IE549"/>
      <c r="IF549"/>
      <c r="IG549"/>
      <c r="IH549"/>
      <c r="II549"/>
      <c r="IJ549"/>
      <c r="IK549"/>
      <c r="IL549"/>
      <c r="IM549"/>
      <c r="IN549"/>
      <c r="IO549"/>
      <c r="IP549"/>
      <c r="IQ549"/>
      <c r="IR549"/>
      <c r="IS549"/>
      <c r="IT549"/>
      <c r="IU549"/>
      <c r="IV549"/>
    </row>
    <row r="550" spans="1:256" ht="15" customHeight="1">
      <c r="A550" s="31">
        <v>546</v>
      </c>
      <c r="B550" s="32" t="s">
        <v>1806</v>
      </c>
      <c r="C550" s="32" t="s">
        <v>1807</v>
      </c>
      <c r="D550" s="32" t="s">
        <v>1803</v>
      </c>
      <c r="E550" s="34" t="s">
        <v>638</v>
      </c>
      <c r="F550" s="48" t="s">
        <v>24</v>
      </c>
      <c r="G550" s="34" t="s">
        <v>639</v>
      </c>
      <c r="H550" s="36" t="s">
        <v>487</v>
      </c>
      <c r="I550" s="37" t="s">
        <v>1804</v>
      </c>
      <c r="J550" s="55"/>
      <c r="K550" s="38"/>
      <c r="L550" s="39">
        <v>0</v>
      </c>
      <c r="M550" s="38"/>
      <c r="N550" s="47" t="s">
        <v>33</v>
      </c>
      <c r="O550" s="41"/>
      <c r="P550" s="42"/>
      <c r="Q550" s="43">
        <f t="shared" si="0"/>
        <v>0</v>
      </c>
      <c r="R550" s="44">
        <f t="shared" si="1"/>
        <v>0</v>
      </c>
      <c r="S550" s="45">
        <f t="shared" si="2"/>
        <v>0</v>
      </c>
      <c r="T550" s="46"/>
      <c r="U550" s="46"/>
      <c r="V550"/>
      <c r="W550"/>
      <c r="X550"/>
      <c r="Y550"/>
      <c r="Z550"/>
      <c r="AA550"/>
      <c r="AB550"/>
      <c r="AC550"/>
      <c r="AD550"/>
      <c r="AE550"/>
      <c r="AF550"/>
      <c r="AG550"/>
      <c r="AH550"/>
      <c r="AI550"/>
      <c r="AJ550"/>
      <c r="AK550"/>
      <c r="AL550"/>
      <c r="AM550"/>
      <c r="AN550"/>
      <c r="AO550"/>
      <c r="AP550"/>
      <c r="AQ550"/>
      <c r="AR550"/>
      <c r="AS550"/>
      <c r="AT550"/>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c r="CU550"/>
      <c r="CV550"/>
      <c r="CW550"/>
      <c r="CX550"/>
      <c r="CY550"/>
      <c r="CZ550"/>
      <c r="DA550"/>
      <c r="DB550"/>
      <c r="DC550"/>
      <c r="DD550"/>
      <c r="DE550"/>
      <c r="DF550"/>
      <c r="DG550"/>
      <c r="DH550"/>
      <c r="DI550"/>
      <c r="DJ550"/>
      <c r="DK550"/>
      <c r="DL550"/>
      <c r="DM550"/>
      <c r="DN550"/>
      <c r="DO550"/>
      <c r="DP550"/>
      <c r="DQ550"/>
      <c r="DR550"/>
      <c r="DS550"/>
      <c r="DT550"/>
      <c r="DU550"/>
      <c r="DV550"/>
      <c r="DW550"/>
      <c r="DX550"/>
      <c r="DY550"/>
      <c r="DZ550"/>
      <c r="EA550"/>
      <c r="EB550"/>
      <c r="EC550"/>
      <c r="ED550"/>
      <c r="EE550"/>
      <c r="EF550"/>
      <c r="EG550"/>
      <c r="EH550"/>
      <c r="EI550"/>
      <c r="EJ550"/>
      <c r="EK550"/>
      <c r="EL550"/>
      <c r="EM550"/>
      <c r="EN550"/>
      <c r="EO550"/>
      <c r="EP550"/>
      <c r="EQ550"/>
      <c r="ER550"/>
      <c r="ES550"/>
      <c r="ET550"/>
      <c r="EU550"/>
      <c r="EV550"/>
      <c r="EW550"/>
      <c r="EX550"/>
      <c r="EY550"/>
      <c r="EZ550"/>
      <c r="FA550"/>
      <c r="FB550"/>
      <c r="FC550"/>
      <c r="FD550"/>
      <c r="FE550"/>
      <c r="FF550"/>
      <c r="FG550"/>
      <c r="FH550"/>
      <c r="FI550"/>
      <c r="FJ550"/>
      <c r="FK550"/>
      <c r="FL550"/>
      <c r="FM550"/>
      <c r="FN550"/>
      <c r="FO550"/>
      <c r="FP550"/>
      <c r="FQ550"/>
      <c r="FR550"/>
      <c r="FS550"/>
      <c r="FT550"/>
      <c r="FU550"/>
      <c r="FV550"/>
      <c r="FW550"/>
      <c r="FX550"/>
      <c r="FY550"/>
      <c r="FZ550"/>
      <c r="GA550"/>
      <c r="GB550"/>
      <c r="GC550"/>
      <c r="GD550"/>
      <c r="GE550"/>
      <c r="GF550"/>
      <c r="GG550"/>
      <c r="GH550"/>
      <c r="GI550"/>
      <c r="GJ550"/>
      <c r="GK550"/>
      <c r="GL550"/>
      <c r="GM550"/>
      <c r="GN550"/>
      <c r="GO550"/>
      <c r="GP550"/>
      <c r="GQ550"/>
      <c r="GR550"/>
      <c r="GS550"/>
      <c r="GT550"/>
      <c r="GU550"/>
      <c r="GV550"/>
      <c r="GW550"/>
      <c r="GX550"/>
      <c r="GY550"/>
      <c r="GZ550"/>
      <c r="HA550"/>
      <c r="HB550"/>
      <c r="HC550"/>
      <c r="HD550"/>
      <c r="HE550"/>
      <c r="HF550"/>
      <c r="HG550"/>
      <c r="HH550"/>
      <c r="HI550"/>
      <c r="HJ550"/>
      <c r="HK550"/>
      <c r="HL550"/>
      <c r="HM550"/>
      <c r="HN550"/>
      <c r="HO550"/>
      <c r="HP550"/>
      <c r="HQ550"/>
      <c r="HR550"/>
      <c r="HS550"/>
      <c r="HT550"/>
      <c r="HU550"/>
      <c r="HV550"/>
      <c r="HW550"/>
      <c r="HX550"/>
      <c r="HY550"/>
      <c r="HZ550"/>
      <c r="IA550"/>
      <c r="IB550"/>
      <c r="IC550"/>
      <c r="ID550"/>
      <c r="IE550"/>
      <c r="IF550"/>
      <c r="IG550"/>
      <c r="IH550"/>
      <c r="II550"/>
      <c r="IJ550"/>
      <c r="IK550"/>
      <c r="IL550"/>
      <c r="IM550"/>
      <c r="IN550"/>
      <c r="IO550"/>
      <c r="IP550"/>
      <c r="IQ550"/>
      <c r="IR550"/>
      <c r="IS550"/>
      <c r="IT550"/>
      <c r="IU550"/>
      <c r="IV550"/>
    </row>
    <row r="551" spans="1:256" ht="15" customHeight="1">
      <c r="A551" s="31">
        <v>547</v>
      </c>
      <c r="B551" s="54" t="s">
        <v>1808</v>
      </c>
      <c r="C551" s="32" t="s">
        <v>1809</v>
      </c>
      <c r="D551" s="32" t="s">
        <v>1810</v>
      </c>
      <c r="E551" s="34" t="s">
        <v>638</v>
      </c>
      <c r="F551" s="48" t="s">
        <v>159</v>
      </c>
      <c r="G551" s="34" t="s">
        <v>639</v>
      </c>
      <c r="H551" s="36" t="s">
        <v>487</v>
      </c>
      <c r="I551" s="37" t="s">
        <v>55</v>
      </c>
      <c r="J551" s="55" t="s">
        <v>480</v>
      </c>
      <c r="K551" s="38" t="s">
        <v>1811</v>
      </c>
      <c r="L551" s="39">
        <v>0</v>
      </c>
      <c r="M551" s="38"/>
      <c r="N551" s="40" t="s">
        <v>30</v>
      </c>
      <c r="O551" s="41">
        <v>5</v>
      </c>
      <c r="P551" s="42">
        <v>3</v>
      </c>
      <c r="Q551" s="43">
        <f t="shared" si="0"/>
        <v>0</v>
      </c>
      <c r="R551" s="44">
        <f t="shared" si="1"/>
        <v>0</v>
      </c>
      <c r="S551" s="45">
        <f t="shared" si="2"/>
        <v>0</v>
      </c>
      <c r="T551" s="46">
        <f>IF((L551&gt;0)*AND(L552&gt;0),"BŁĄD - Wprowadzono dwie wartości",IF((L551=0)*AND(L552=0),"Wprowadź kwotę dla oferowanego materiału",IF((L552&lt;&gt;0)*AND(K552=0),"Uzupełnij pola SYMBOL/PRODUCENT dla zamiennika",IF((L552=0)*AND(K552&lt;&gt;0),"cena dla niewłaściwego PRODUCENTA",IF((K552&lt;&gt;0)*AND(L552&lt;&gt;0)*AND(J552=0),"Uzupełnij pole PRODUCENT dla zamiennika","OK")))))</f>
        <v>0</v>
      </c>
      <c r="U551" s="46"/>
      <c r="V551"/>
      <c r="W551"/>
      <c r="X551"/>
      <c r="Y551"/>
      <c r="Z551"/>
      <c r="AA551"/>
      <c r="AB551"/>
      <c r="AC551"/>
      <c r="AD551"/>
      <c r="AE551"/>
      <c r="AF551"/>
      <c r="AG551"/>
      <c r="AH551"/>
      <c r="AI551"/>
      <c r="AJ551"/>
      <c r="AK551"/>
      <c r="AL551"/>
      <c r="AM551"/>
      <c r="AN551"/>
      <c r="AO551"/>
      <c r="AP551"/>
      <c r="AQ551"/>
      <c r="AR551"/>
      <c r="AS551"/>
      <c r="AT551"/>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c r="CW551"/>
      <c r="CX551"/>
      <c r="CY551"/>
      <c r="CZ551"/>
      <c r="DA551"/>
      <c r="DB551"/>
      <c r="DC551"/>
      <c r="DD551"/>
      <c r="DE551"/>
      <c r="DF551"/>
      <c r="DG551"/>
      <c r="DH551"/>
      <c r="DI551"/>
      <c r="DJ551"/>
      <c r="DK551"/>
      <c r="DL551"/>
      <c r="DM551"/>
      <c r="DN551"/>
      <c r="DO551"/>
      <c r="DP551"/>
      <c r="DQ551"/>
      <c r="DR551"/>
      <c r="DS551"/>
      <c r="DT551"/>
      <c r="DU551"/>
      <c r="DV551"/>
      <c r="DW551"/>
      <c r="DX551"/>
      <c r="DY551"/>
      <c r="DZ551"/>
      <c r="EA551"/>
      <c r="EB551"/>
      <c r="EC551"/>
      <c r="ED551"/>
      <c r="EE551"/>
      <c r="EF551"/>
      <c r="EG551"/>
      <c r="EH551"/>
      <c r="EI551"/>
      <c r="EJ551"/>
      <c r="EK551"/>
      <c r="EL551"/>
      <c r="EM551"/>
      <c r="EN551"/>
      <c r="EO551"/>
      <c r="EP551"/>
      <c r="EQ551"/>
      <c r="ER551"/>
      <c r="ES551"/>
      <c r="ET551"/>
      <c r="EU551"/>
      <c r="EV551"/>
      <c r="EW551"/>
      <c r="EX551"/>
      <c r="EY551"/>
      <c r="EZ551"/>
      <c r="FA551"/>
      <c r="FB551"/>
      <c r="FC551"/>
      <c r="FD551"/>
      <c r="FE551"/>
      <c r="FF551"/>
      <c r="FG551"/>
      <c r="FH551"/>
      <c r="FI551"/>
      <c r="FJ551"/>
      <c r="FK551"/>
      <c r="FL551"/>
      <c r="FM551"/>
      <c r="FN551"/>
      <c r="FO551"/>
      <c r="FP551"/>
      <c r="FQ551"/>
      <c r="FR551"/>
      <c r="FS551"/>
      <c r="FT551"/>
      <c r="FU551"/>
      <c r="FV551"/>
      <c r="FW551"/>
      <c r="FX551"/>
      <c r="FY551"/>
      <c r="FZ551"/>
      <c r="GA551"/>
      <c r="GB551"/>
      <c r="GC551"/>
      <c r="GD551"/>
      <c r="GE551"/>
      <c r="GF551"/>
      <c r="GG551"/>
      <c r="GH551"/>
      <c r="GI551"/>
      <c r="GJ551"/>
      <c r="GK551"/>
      <c r="GL551"/>
      <c r="GM551"/>
      <c r="GN551"/>
      <c r="GO551"/>
      <c r="GP551"/>
      <c r="GQ551"/>
      <c r="GR551"/>
      <c r="GS551"/>
      <c r="GT551"/>
      <c r="GU551"/>
      <c r="GV551"/>
      <c r="GW551"/>
      <c r="GX551"/>
      <c r="GY551"/>
      <c r="GZ551"/>
      <c r="HA551"/>
      <c r="HB551"/>
      <c r="HC551"/>
      <c r="HD551"/>
      <c r="HE551"/>
      <c r="HF551"/>
      <c r="HG551"/>
      <c r="HH551"/>
      <c r="HI551"/>
      <c r="HJ551"/>
      <c r="HK551"/>
      <c r="HL551"/>
      <c r="HM551"/>
      <c r="HN551"/>
      <c r="HO551"/>
      <c r="HP551"/>
      <c r="HQ551"/>
      <c r="HR551"/>
      <c r="HS551"/>
      <c r="HT551"/>
      <c r="HU551"/>
      <c r="HV551"/>
      <c r="HW551"/>
      <c r="HX551"/>
      <c r="HY551"/>
      <c r="HZ551"/>
      <c r="IA551"/>
      <c r="IB551"/>
      <c r="IC551"/>
      <c r="ID551"/>
      <c r="IE551"/>
      <c r="IF551"/>
      <c r="IG551"/>
      <c r="IH551"/>
      <c r="II551"/>
      <c r="IJ551"/>
      <c r="IK551"/>
      <c r="IL551"/>
      <c r="IM551"/>
      <c r="IN551"/>
      <c r="IO551"/>
      <c r="IP551"/>
      <c r="IQ551"/>
      <c r="IR551"/>
      <c r="IS551"/>
      <c r="IT551"/>
      <c r="IU551"/>
      <c r="IV551"/>
    </row>
    <row r="552" spans="1:256" ht="15" customHeight="1">
      <c r="A552" s="31">
        <v>548</v>
      </c>
      <c r="B552" s="32" t="s">
        <v>1812</v>
      </c>
      <c r="C552" s="32" t="s">
        <v>1813</v>
      </c>
      <c r="D552" s="32" t="s">
        <v>1810</v>
      </c>
      <c r="E552" s="34" t="s">
        <v>638</v>
      </c>
      <c r="F552" s="48" t="s">
        <v>159</v>
      </c>
      <c r="G552" s="34" t="s">
        <v>639</v>
      </c>
      <c r="H552" s="36" t="s">
        <v>487</v>
      </c>
      <c r="I552" s="37" t="s">
        <v>55</v>
      </c>
      <c r="J552" s="55"/>
      <c r="K552" s="38"/>
      <c r="L552" s="39">
        <v>0</v>
      </c>
      <c r="M552" s="38"/>
      <c r="N552" s="47" t="s">
        <v>33</v>
      </c>
      <c r="O552" s="41"/>
      <c r="P552" s="42"/>
      <c r="Q552" s="43">
        <f t="shared" si="0"/>
        <v>0</v>
      </c>
      <c r="R552" s="44">
        <f t="shared" si="1"/>
        <v>0</v>
      </c>
      <c r="S552" s="45">
        <f t="shared" si="2"/>
        <v>0</v>
      </c>
      <c r="T552" s="46"/>
      <c r="U552" s="46"/>
      <c r="V552"/>
      <c r="W552"/>
      <c r="X552"/>
      <c r="Y552"/>
      <c r="Z552"/>
      <c r="AA552"/>
      <c r="AB552"/>
      <c r="AC552"/>
      <c r="AD552"/>
      <c r="AE552"/>
      <c r="AF552"/>
      <c r="AG552"/>
      <c r="AH552"/>
      <c r="AI552"/>
      <c r="AJ552"/>
      <c r="AK552"/>
      <c r="AL552"/>
      <c r="AM552"/>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c r="CW552"/>
      <c r="CX552"/>
      <c r="CY552"/>
      <c r="CZ552"/>
      <c r="DA552"/>
      <c r="DB552"/>
      <c r="DC552"/>
      <c r="DD552"/>
      <c r="DE552"/>
      <c r="DF552"/>
      <c r="DG552"/>
      <c r="DH552"/>
      <c r="DI552"/>
      <c r="DJ552"/>
      <c r="DK552"/>
      <c r="DL552"/>
      <c r="DM552"/>
      <c r="DN552"/>
      <c r="DO552"/>
      <c r="DP552"/>
      <c r="DQ552"/>
      <c r="DR552"/>
      <c r="DS552"/>
      <c r="DT552"/>
      <c r="DU552"/>
      <c r="DV552"/>
      <c r="DW552"/>
      <c r="DX552"/>
      <c r="DY552"/>
      <c r="DZ552"/>
      <c r="EA552"/>
      <c r="EB552"/>
      <c r="EC552"/>
      <c r="ED552"/>
      <c r="EE552"/>
      <c r="EF552"/>
      <c r="EG552"/>
      <c r="EH552"/>
      <c r="EI552"/>
      <c r="EJ552"/>
      <c r="EK552"/>
      <c r="EL552"/>
      <c r="EM552"/>
      <c r="EN552"/>
      <c r="EO552"/>
      <c r="EP552"/>
      <c r="EQ552"/>
      <c r="ER552"/>
      <c r="ES552"/>
      <c r="ET552"/>
      <c r="EU552"/>
      <c r="EV552"/>
      <c r="EW552"/>
      <c r="EX552"/>
      <c r="EY552"/>
      <c r="EZ552"/>
      <c r="FA552"/>
      <c r="FB552"/>
      <c r="FC552"/>
      <c r="FD552"/>
      <c r="FE552"/>
      <c r="FF552"/>
      <c r="FG552"/>
      <c r="FH552"/>
      <c r="FI552"/>
      <c r="FJ552"/>
      <c r="FK552"/>
      <c r="FL552"/>
      <c r="FM552"/>
      <c r="FN552"/>
      <c r="FO552"/>
      <c r="FP552"/>
      <c r="FQ552"/>
      <c r="FR552"/>
      <c r="FS552"/>
      <c r="FT552"/>
      <c r="FU552"/>
      <c r="FV552"/>
      <c r="FW552"/>
      <c r="FX552"/>
      <c r="FY552"/>
      <c r="FZ552"/>
      <c r="GA552"/>
      <c r="GB552"/>
      <c r="GC552"/>
      <c r="GD552"/>
      <c r="GE552"/>
      <c r="GF552"/>
      <c r="GG552"/>
      <c r="GH552"/>
      <c r="GI552"/>
      <c r="GJ552"/>
      <c r="GK552"/>
      <c r="GL552"/>
      <c r="GM552"/>
      <c r="GN552"/>
      <c r="GO552"/>
      <c r="GP552"/>
      <c r="GQ552"/>
      <c r="GR552"/>
      <c r="GS552"/>
      <c r="GT552"/>
      <c r="GU552"/>
      <c r="GV552"/>
      <c r="GW552"/>
      <c r="GX552"/>
      <c r="GY552"/>
      <c r="GZ552"/>
      <c r="HA552"/>
      <c r="HB552"/>
      <c r="HC552"/>
      <c r="HD552"/>
      <c r="HE552"/>
      <c r="HF552"/>
      <c r="HG552"/>
      <c r="HH552"/>
      <c r="HI552"/>
      <c r="HJ552"/>
      <c r="HK552"/>
      <c r="HL552"/>
      <c r="HM552"/>
      <c r="HN552"/>
      <c r="HO552"/>
      <c r="HP552"/>
      <c r="HQ552"/>
      <c r="HR552"/>
      <c r="HS552"/>
      <c r="HT552"/>
      <c r="HU552"/>
      <c r="HV552"/>
      <c r="HW552"/>
      <c r="HX552"/>
      <c r="HY552"/>
      <c r="HZ552"/>
      <c r="IA552"/>
      <c r="IB552"/>
      <c r="IC552"/>
      <c r="ID552"/>
      <c r="IE552"/>
      <c r="IF552"/>
      <c r="IG552"/>
      <c r="IH552"/>
      <c r="II552"/>
      <c r="IJ552"/>
      <c r="IK552"/>
      <c r="IL552"/>
      <c r="IM552"/>
      <c r="IN552"/>
      <c r="IO552"/>
      <c r="IP552"/>
      <c r="IQ552"/>
      <c r="IR552"/>
      <c r="IS552"/>
      <c r="IT552"/>
      <c r="IU552"/>
      <c r="IV552"/>
    </row>
    <row r="553" spans="1:256" ht="15" customHeight="1">
      <c r="A553" s="31">
        <v>549</v>
      </c>
      <c r="B553" s="54" t="s">
        <v>1814</v>
      </c>
      <c r="C553" s="32" t="s">
        <v>1815</v>
      </c>
      <c r="D553" s="32" t="s">
        <v>1816</v>
      </c>
      <c r="E553" s="34" t="s">
        <v>638</v>
      </c>
      <c r="F553" s="48" t="s">
        <v>166</v>
      </c>
      <c r="G553" s="34" t="s">
        <v>639</v>
      </c>
      <c r="H553" s="36" t="s">
        <v>487</v>
      </c>
      <c r="I553" s="37" t="s">
        <v>55</v>
      </c>
      <c r="J553" s="55" t="s">
        <v>480</v>
      </c>
      <c r="K553" s="38" t="s">
        <v>1817</v>
      </c>
      <c r="L553" s="39">
        <v>0</v>
      </c>
      <c r="M553" s="47"/>
      <c r="N553" s="56" t="s">
        <v>30</v>
      </c>
      <c r="O553" s="41">
        <v>1</v>
      </c>
      <c r="P553" s="42">
        <v>3</v>
      </c>
      <c r="Q553" s="43">
        <f t="shared" si="0"/>
        <v>0</v>
      </c>
      <c r="R553" s="44">
        <f t="shared" si="1"/>
        <v>0</v>
      </c>
      <c r="S553" s="45">
        <f t="shared" si="2"/>
        <v>0</v>
      </c>
      <c r="T553" s="46">
        <f>IF((L553&gt;0)*AND(L554&gt;0),"BŁĄD - Wprowadzono dwie wartości",IF((L553=0)*AND(L554=0),"Wprowadź kwotę dla oferowanego materiału",IF((L554&lt;&gt;0)*AND(K554=0),"Uzupełnij pola SYMBOL/PRODUCENT dla zamiennika",IF((L554=0)*AND(K554&lt;&gt;0),"cena dla niewłaściwego PRODUCENTA",IF((K554&lt;&gt;0)*AND(L554&lt;&gt;0)*AND(J554=0),"Uzupełnij pole PRODUCENT dla zamiennika","OK")))))</f>
        <v>0</v>
      </c>
      <c r="U553" s="46"/>
      <c r="V553"/>
      <c r="W553"/>
      <c r="X553"/>
      <c r="Y553"/>
      <c r="Z553"/>
      <c r="AA553"/>
      <c r="AB553"/>
      <c r="AC553"/>
      <c r="AD553"/>
      <c r="AE553"/>
      <c r="AF553"/>
      <c r="AG553"/>
      <c r="AH553"/>
      <c r="AI553"/>
      <c r="AJ553"/>
      <c r="AK553"/>
      <c r="AL553"/>
      <c r="AM553"/>
      <c r="AN553"/>
      <c r="AO553"/>
      <c r="AP553"/>
      <c r="AQ553"/>
      <c r="AR553"/>
      <c r="AS553"/>
      <c r="AT553"/>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c r="CS553"/>
      <c r="CT553"/>
      <c r="CU553"/>
      <c r="CV553"/>
      <c r="CW553"/>
      <c r="CX553"/>
      <c r="CY553"/>
      <c r="CZ553"/>
      <c r="DA553"/>
      <c r="DB553"/>
      <c r="DC553"/>
      <c r="DD553"/>
      <c r="DE553"/>
      <c r="DF553"/>
      <c r="DG553"/>
      <c r="DH553"/>
      <c r="DI553"/>
      <c r="DJ553"/>
      <c r="DK553"/>
      <c r="DL553"/>
      <c r="DM553"/>
      <c r="DN553"/>
      <c r="DO553"/>
      <c r="DP553"/>
      <c r="DQ553"/>
      <c r="DR553"/>
      <c r="DS553"/>
      <c r="DT553"/>
      <c r="DU553"/>
      <c r="DV553"/>
      <c r="DW553"/>
      <c r="DX553"/>
      <c r="DY553"/>
      <c r="DZ553"/>
      <c r="EA553"/>
      <c r="EB553"/>
      <c r="EC553"/>
      <c r="ED553"/>
      <c r="EE553"/>
      <c r="EF553"/>
      <c r="EG553"/>
      <c r="EH553"/>
      <c r="EI553"/>
      <c r="EJ553"/>
      <c r="EK553"/>
      <c r="EL553"/>
      <c r="EM553"/>
      <c r="EN553"/>
      <c r="EO553"/>
      <c r="EP553"/>
      <c r="EQ553"/>
      <c r="ER553"/>
      <c r="ES553"/>
      <c r="ET553"/>
      <c r="EU553"/>
      <c r="EV553"/>
      <c r="EW553"/>
      <c r="EX553"/>
      <c r="EY553"/>
      <c r="EZ553"/>
      <c r="FA553"/>
      <c r="FB553"/>
      <c r="FC553"/>
      <c r="FD553"/>
      <c r="FE553"/>
      <c r="FF553"/>
      <c r="FG553"/>
      <c r="FH553"/>
      <c r="FI553"/>
      <c r="FJ553"/>
      <c r="FK553"/>
      <c r="FL553"/>
      <c r="FM553"/>
      <c r="FN553"/>
      <c r="FO553"/>
      <c r="FP553"/>
      <c r="FQ553"/>
      <c r="FR553"/>
      <c r="FS553"/>
      <c r="FT553"/>
      <c r="FU553"/>
      <c r="FV553"/>
      <c r="FW553"/>
      <c r="FX553"/>
      <c r="FY553"/>
      <c r="FZ553"/>
      <c r="GA553"/>
      <c r="GB553"/>
      <c r="GC553"/>
      <c r="GD553"/>
      <c r="GE553"/>
      <c r="GF553"/>
      <c r="GG553"/>
      <c r="GH553"/>
      <c r="GI553"/>
      <c r="GJ553"/>
      <c r="GK553"/>
      <c r="GL553"/>
      <c r="GM553"/>
      <c r="GN553"/>
      <c r="GO553"/>
      <c r="GP553"/>
      <c r="GQ553"/>
      <c r="GR553"/>
      <c r="GS553"/>
      <c r="GT553"/>
      <c r="GU553"/>
      <c r="GV553"/>
      <c r="GW553"/>
      <c r="GX553"/>
      <c r="GY553"/>
      <c r="GZ553"/>
      <c r="HA553"/>
      <c r="HB553"/>
      <c r="HC553"/>
      <c r="HD553"/>
      <c r="HE553"/>
      <c r="HF553"/>
      <c r="HG553"/>
      <c r="HH553"/>
      <c r="HI553"/>
      <c r="HJ553"/>
      <c r="HK553"/>
      <c r="HL553"/>
      <c r="HM553"/>
      <c r="HN553"/>
      <c r="HO553"/>
      <c r="HP553"/>
      <c r="HQ553"/>
      <c r="HR553"/>
      <c r="HS553"/>
      <c r="HT553"/>
      <c r="HU553"/>
      <c r="HV553"/>
      <c r="HW553"/>
      <c r="HX553"/>
      <c r="HY553"/>
      <c r="HZ553"/>
      <c r="IA553"/>
      <c r="IB553"/>
      <c r="IC553"/>
      <c r="ID553"/>
      <c r="IE553"/>
      <c r="IF553"/>
      <c r="IG553"/>
      <c r="IH553"/>
      <c r="II553"/>
      <c r="IJ553"/>
      <c r="IK553"/>
      <c r="IL553"/>
      <c r="IM553"/>
      <c r="IN553"/>
      <c r="IO553"/>
      <c r="IP553"/>
      <c r="IQ553"/>
      <c r="IR553"/>
      <c r="IS553"/>
      <c r="IT553"/>
      <c r="IU553"/>
      <c r="IV553"/>
    </row>
    <row r="554" spans="1:256" ht="15" customHeight="1">
      <c r="A554" s="31">
        <v>550</v>
      </c>
      <c r="B554" s="32" t="s">
        <v>1818</v>
      </c>
      <c r="C554" s="32" t="s">
        <v>1819</v>
      </c>
      <c r="D554" s="32" t="s">
        <v>1816</v>
      </c>
      <c r="E554" s="34" t="s">
        <v>638</v>
      </c>
      <c r="F554" s="48" t="s">
        <v>166</v>
      </c>
      <c r="G554" s="34" t="s">
        <v>639</v>
      </c>
      <c r="H554" s="36" t="s">
        <v>487</v>
      </c>
      <c r="I554" s="37" t="s">
        <v>55</v>
      </c>
      <c r="J554" s="55"/>
      <c r="K554" s="38"/>
      <c r="L554" s="39">
        <v>0</v>
      </c>
      <c r="M554" s="47"/>
      <c r="N554" s="56" t="s">
        <v>33</v>
      </c>
      <c r="O554" s="41"/>
      <c r="P554" s="42"/>
      <c r="Q554" s="43">
        <f t="shared" si="0"/>
        <v>0</v>
      </c>
      <c r="R554" s="44">
        <f t="shared" si="1"/>
        <v>0</v>
      </c>
      <c r="S554" s="45">
        <f t="shared" si="2"/>
        <v>0</v>
      </c>
      <c r="T554" s="46"/>
      <c r="U554" s="46"/>
      <c r="V554"/>
      <c r="W554"/>
      <c r="X554"/>
      <c r="Y554"/>
      <c r="Z554"/>
      <c r="AA554"/>
      <c r="AB554"/>
      <c r="AC554"/>
      <c r="AD554"/>
      <c r="AE554"/>
      <c r="AF554"/>
      <c r="AG554"/>
      <c r="AH554"/>
      <c r="AI554"/>
      <c r="AJ554"/>
      <c r="AK554"/>
      <c r="AL554"/>
      <c r="AM554"/>
      <c r="AN554"/>
      <c r="AO554"/>
      <c r="AP554"/>
      <c r="AQ554"/>
      <c r="AR554"/>
      <c r="AS554"/>
      <c r="AT554"/>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c r="CS554"/>
      <c r="CT554"/>
      <c r="CU554"/>
      <c r="CV554"/>
      <c r="CW554"/>
      <c r="CX554"/>
      <c r="CY554"/>
      <c r="CZ554"/>
      <c r="DA554"/>
      <c r="DB554"/>
      <c r="DC554"/>
      <c r="DD554"/>
      <c r="DE554"/>
      <c r="DF554"/>
      <c r="DG554"/>
      <c r="DH554"/>
      <c r="DI554"/>
      <c r="DJ554"/>
      <c r="DK554"/>
      <c r="DL554"/>
      <c r="DM554"/>
      <c r="DN554"/>
      <c r="DO554"/>
      <c r="DP554"/>
      <c r="DQ554"/>
      <c r="DR554"/>
      <c r="DS554"/>
      <c r="DT554"/>
      <c r="DU554"/>
      <c r="DV554"/>
      <c r="DW554"/>
      <c r="DX554"/>
      <c r="DY554"/>
      <c r="DZ554"/>
      <c r="EA554"/>
      <c r="EB554"/>
      <c r="EC554"/>
      <c r="ED554"/>
      <c r="EE554"/>
      <c r="EF554"/>
      <c r="EG554"/>
      <c r="EH554"/>
      <c r="EI554"/>
      <c r="EJ554"/>
      <c r="EK554"/>
      <c r="EL554"/>
      <c r="EM554"/>
      <c r="EN554"/>
      <c r="EO554"/>
      <c r="EP554"/>
      <c r="EQ554"/>
      <c r="ER554"/>
      <c r="ES554"/>
      <c r="ET554"/>
      <c r="EU554"/>
      <c r="EV554"/>
      <c r="EW554"/>
      <c r="EX554"/>
      <c r="EY554"/>
      <c r="EZ554"/>
      <c r="FA554"/>
      <c r="FB554"/>
      <c r="FC554"/>
      <c r="FD554"/>
      <c r="FE554"/>
      <c r="FF554"/>
      <c r="FG554"/>
      <c r="FH554"/>
      <c r="FI554"/>
      <c r="FJ554"/>
      <c r="FK554"/>
      <c r="FL554"/>
      <c r="FM554"/>
      <c r="FN554"/>
      <c r="FO554"/>
      <c r="FP554"/>
      <c r="FQ554"/>
      <c r="FR554"/>
      <c r="FS554"/>
      <c r="FT554"/>
      <c r="FU554"/>
      <c r="FV554"/>
      <c r="FW554"/>
      <c r="FX554"/>
      <c r="FY554"/>
      <c r="FZ554"/>
      <c r="GA554"/>
      <c r="GB554"/>
      <c r="GC554"/>
      <c r="GD554"/>
      <c r="GE554"/>
      <c r="GF554"/>
      <c r="GG554"/>
      <c r="GH554"/>
      <c r="GI554"/>
      <c r="GJ554"/>
      <c r="GK554"/>
      <c r="GL554"/>
      <c r="GM554"/>
      <c r="GN554"/>
      <c r="GO554"/>
      <c r="GP554"/>
      <c r="GQ554"/>
      <c r="GR554"/>
      <c r="GS554"/>
      <c r="GT554"/>
      <c r="GU554"/>
      <c r="GV554"/>
      <c r="GW554"/>
      <c r="GX554"/>
      <c r="GY554"/>
      <c r="GZ554"/>
      <c r="HA554"/>
      <c r="HB554"/>
      <c r="HC554"/>
      <c r="HD554"/>
      <c r="HE554"/>
      <c r="HF554"/>
      <c r="HG554"/>
      <c r="HH554"/>
      <c r="HI554"/>
      <c r="HJ554"/>
      <c r="HK554"/>
      <c r="HL554"/>
      <c r="HM554"/>
      <c r="HN554"/>
      <c r="HO554"/>
      <c r="HP554"/>
      <c r="HQ554"/>
      <c r="HR554"/>
      <c r="HS554"/>
      <c r="HT554"/>
      <c r="HU554"/>
      <c r="HV554"/>
      <c r="HW554"/>
      <c r="HX554"/>
      <c r="HY554"/>
      <c r="HZ554"/>
      <c r="IA554"/>
      <c r="IB554"/>
      <c r="IC554"/>
      <c r="ID554"/>
      <c r="IE554"/>
      <c r="IF554"/>
      <c r="IG554"/>
      <c r="IH554"/>
      <c r="II554"/>
      <c r="IJ554"/>
      <c r="IK554"/>
      <c r="IL554"/>
      <c r="IM554"/>
      <c r="IN554"/>
      <c r="IO554"/>
      <c r="IP554"/>
      <c r="IQ554"/>
      <c r="IR554"/>
      <c r="IS554"/>
      <c r="IT554"/>
      <c r="IU554"/>
      <c r="IV554"/>
    </row>
    <row r="555" spans="1:256" ht="15" customHeight="1">
      <c r="A555" s="31">
        <v>551</v>
      </c>
      <c r="B555" s="54" t="s">
        <v>1820</v>
      </c>
      <c r="C555" s="32" t="s">
        <v>1821</v>
      </c>
      <c r="D555" s="32" t="s">
        <v>1822</v>
      </c>
      <c r="E555" s="34" t="s">
        <v>638</v>
      </c>
      <c r="F555" s="48" t="s">
        <v>174</v>
      </c>
      <c r="G555" s="34" t="s">
        <v>639</v>
      </c>
      <c r="H555" s="36" t="s">
        <v>487</v>
      </c>
      <c r="I555" s="37" t="s">
        <v>55</v>
      </c>
      <c r="J555" s="55" t="s">
        <v>480</v>
      </c>
      <c r="K555" s="38" t="s">
        <v>1823</v>
      </c>
      <c r="L555" s="39">
        <v>0</v>
      </c>
      <c r="M555" s="47"/>
      <c r="N555" s="56" t="s">
        <v>30</v>
      </c>
      <c r="O555" s="41">
        <v>5</v>
      </c>
      <c r="P555" s="42">
        <v>3</v>
      </c>
      <c r="Q555" s="43">
        <f t="shared" si="0"/>
        <v>0</v>
      </c>
      <c r="R555" s="44">
        <f t="shared" si="1"/>
        <v>0</v>
      </c>
      <c r="S555" s="45">
        <f t="shared" si="2"/>
        <v>0</v>
      </c>
      <c r="T555" s="46">
        <f>IF((L555&gt;0)*AND(L556&gt;0),"BŁĄD - Wprowadzono dwie wartości",IF((L555=0)*AND(L556=0),"Wprowadź kwotę dla oferowanego materiału",IF((L556&lt;&gt;0)*AND(K556=0),"Uzupełnij pola SYMBOL/PRODUCENT dla zamiennika",IF((L556=0)*AND(K556&lt;&gt;0),"cena dla niewłaściwego PRODUCENTA",IF((K556&lt;&gt;0)*AND(L556&lt;&gt;0)*AND(J556=0),"Uzupełnij pole PRODUCENT dla zamiennika","OK")))))</f>
        <v>0</v>
      </c>
      <c r="U555" s="46"/>
      <c r="V555"/>
      <c r="W555"/>
      <c r="X555"/>
      <c r="Y555"/>
      <c r="Z555"/>
      <c r="AA555"/>
      <c r="AB555"/>
      <c r="AC555"/>
      <c r="AD555"/>
      <c r="AE555"/>
      <c r="AF555"/>
      <c r="AG555"/>
      <c r="AH555"/>
      <c r="AI555"/>
      <c r="AJ555"/>
      <c r="AK555"/>
      <c r="AL555"/>
      <c r="AM555"/>
      <c r="AN555"/>
      <c r="AO555"/>
      <c r="AP555"/>
      <c r="AQ555"/>
      <c r="AR555"/>
      <c r="AS555"/>
      <c r="AT555"/>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c r="CS555"/>
      <c r="CT555"/>
      <c r="CU555"/>
      <c r="CV555"/>
      <c r="CW555"/>
      <c r="CX555"/>
      <c r="CY555"/>
      <c r="CZ555"/>
      <c r="DA555"/>
      <c r="DB555"/>
      <c r="DC555"/>
      <c r="DD555"/>
      <c r="DE555"/>
      <c r="DF555"/>
      <c r="DG555"/>
      <c r="DH555"/>
      <c r="DI555"/>
      <c r="DJ555"/>
      <c r="DK555"/>
      <c r="DL555"/>
      <c r="DM555"/>
      <c r="DN555"/>
      <c r="DO555"/>
      <c r="DP555"/>
      <c r="DQ555"/>
      <c r="DR555"/>
      <c r="DS555"/>
      <c r="DT555"/>
      <c r="DU555"/>
      <c r="DV555"/>
      <c r="DW555"/>
      <c r="DX555"/>
      <c r="DY555"/>
      <c r="DZ555"/>
      <c r="EA555"/>
      <c r="EB555"/>
      <c r="EC555"/>
      <c r="ED555"/>
      <c r="EE555"/>
      <c r="EF555"/>
      <c r="EG555"/>
      <c r="EH555"/>
      <c r="EI555"/>
      <c r="EJ555"/>
      <c r="EK555"/>
      <c r="EL555"/>
      <c r="EM555"/>
      <c r="EN555"/>
      <c r="EO555"/>
      <c r="EP555"/>
      <c r="EQ555"/>
      <c r="ER555"/>
      <c r="ES555"/>
      <c r="ET555"/>
      <c r="EU555"/>
      <c r="EV555"/>
      <c r="EW555"/>
      <c r="EX555"/>
      <c r="EY555"/>
      <c r="EZ555"/>
      <c r="FA555"/>
      <c r="FB555"/>
      <c r="FC555"/>
      <c r="FD555"/>
      <c r="FE555"/>
      <c r="FF555"/>
      <c r="FG555"/>
      <c r="FH555"/>
      <c r="FI555"/>
      <c r="FJ555"/>
      <c r="FK555"/>
      <c r="FL555"/>
      <c r="FM555"/>
      <c r="FN555"/>
      <c r="FO555"/>
      <c r="FP555"/>
      <c r="FQ555"/>
      <c r="FR555"/>
      <c r="FS555"/>
      <c r="FT555"/>
      <c r="FU555"/>
      <c r="FV555"/>
      <c r="FW555"/>
      <c r="FX555"/>
      <c r="FY555"/>
      <c r="FZ555"/>
      <c r="GA555"/>
      <c r="GB555"/>
      <c r="GC555"/>
      <c r="GD555"/>
      <c r="GE555"/>
      <c r="GF555"/>
      <c r="GG555"/>
      <c r="GH555"/>
      <c r="GI555"/>
      <c r="GJ555"/>
      <c r="GK555"/>
      <c r="GL555"/>
      <c r="GM555"/>
      <c r="GN555"/>
      <c r="GO555"/>
      <c r="GP555"/>
      <c r="GQ555"/>
      <c r="GR555"/>
      <c r="GS555"/>
      <c r="GT555"/>
      <c r="GU555"/>
      <c r="GV555"/>
      <c r="GW555"/>
      <c r="GX555"/>
      <c r="GY555"/>
      <c r="GZ555"/>
      <c r="HA555"/>
      <c r="HB555"/>
      <c r="HC555"/>
      <c r="HD555"/>
      <c r="HE555"/>
      <c r="HF555"/>
      <c r="HG555"/>
      <c r="HH555"/>
      <c r="HI555"/>
      <c r="HJ555"/>
      <c r="HK555"/>
      <c r="HL555"/>
      <c r="HM555"/>
      <c r="HN555"/>
      <c r="HO555"/>
      <c r="HP555"/>
      <c r="HQ555"/>
      <c r="HR555"/>
      <c r="HS555"/>
      <c r="HT555"/>
      <c r="HU555"/>
      <c r="HV555"/>
      <c r="HW555"/>
      <c r="HX555"/>
      <c r="HY555"/>
      <c r="HZ555"/>
      <c r="IA555"/>
      <c r="IB555"/>
      <c r="IC555"/>
      <c r="ID555"/>
      <c r="IE555"/>
      <c r="IF555"/>
      <c r="IG555"/>
      <c r="IH555"/>
      <c r="II555"/>
      <c r="IJ555"/>
      <c r="IK555"/>
      <c r="IL555"/>
      <c r="IM555"/>
      <c r="IN555"/>
      <c r="IO555"/>
      <c r="IP555"/>
      <c r="IQ555"/>
      <c r="IR555"/>
      <c r="IS555"/>
      <c r="IT555"/>
      <c r="IU555"/>
      <c r="IV555"/>
    </row>
    <row r="556" spans="1:256" ht="15" customHeight="1">
      <c r="A556" s="31">
        <v>552</v>
      </c>
      <c r="B556" s="32" t="s">
        <v>1824</v>
      </c>
      <c r="C556" s="32" t="s">
        <v>1825</v>
      </c>
      <c r="D556" s="32" t="s">
        <v>1822</v>
      </c>
      <c r="E556" s="34" t="s">
        <v>638</v>
      </c>
      <c r="F556" s="48" t="s">
        <v>174</v>
      </c>
      <c r="G556" s="34" t="s">
        <v>639</v>
      </c>
      <c r="H556" s="36" t="s">
        <v>487</v>
      </c>
      <c r="I556" s="37" t="s">
        <v>55</v>
      </c>
      <c r="J556" s="55"/>
      <c r="K556" s="38"/>
      <c r="L556" s="39">
        <v>0</v>
      </c>
      <c r="M556" s="47"/>
      <c r="N556" s="56" t="s">
        <v>33</v>
      </c>
      <c r="O556" s="41"/>
      <c r="P556" s="42"/>
      <c r="Q556" s="43">
        <f t="shared" si="0"/>
        <v>0</v>
      </c>
      <c r="R556" s="44">
        <f t="shared" si="1"/>
        <v>0</v>
      </c>
      <c r="S556" s="45">
        <f t="shared" si="2"/>
        <v>0</v>
      </c>
      <c r="T556" s="46"/>
      <c r="U556" s="46"/>
      <c r="V556"/>
      <c r="W556"/>
      <c r="X556"/>
      <c r="Y556"/>
      <c r="Z556"/>
      <c r="AA556"/>
      <c r="AB556"/>
      <c r="AC556"/>
      <c r="AD556"/>
      <c r="AE556"/>
      <c r="AF556"/>
      <c r="AG556"/>
      <c r="AH556"/>
      <c r="AI556"/>
      <c r="AJ556"/>
      <c r="AK556"/>
      <c r="AL556"/>
      <c r="AM556"/>
      <c r="AN556"/>
      <c r="AO556"/>
      <c r="AP556"/>
      <c r="AQ556"/>
      <c r="AR556"/>
      <c r="AS556"/>
      <c r="AT556"/>
      <c r="AU556"/>
      <c r="AV556"/>
      <c r="AW556"/>
      <c r="AX556"/>
      <c r="AY556"/>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c r="CL556"/>
      <c r="CM556"/>
      <c r="CN556"/>
      <c r="CO556"/>
      <c r="CP556"/>
      <c r="CQ556"/>
      <c r="CR556"/>
      <c r="CS556"/>
      <c r="CT556"/>
      <c r="CU556"/>
      <c r="CV556"/>
      <c r="CW556"/>
      <c r="CX556"/>
      <c r="CY556"/>
      <c r="CZ556"/>
      <c r="DA556"/>
      <c r="DB556"/>
      <c r="DC556"/>
      <c r="DD556"/>
      <c r="DE556"/>
      <c r="DF556"/>
      <c r="DG556"/>
      <c r="DH556"/>
      <c r="DI556"/>
      <c r="DJ556"/>
      <c r="DK556"/>
      <c r="DL556"/>
      <c r="DM556"/>
      <c r="DN556"/>
      <c r="DO556"/>
      <c r="DP556"/>
      <c r="DQ556"/>
      <c r="DR556"/>
      <c r="DS556"/>
      <c r="DT556"/>
      <c r="DU556"/>
      <c r="DV556"/>
      <c r="DW556"/>
      <c r="DX556"/>
      <c r="DY556"/>
      <c r="DZ556"/>
      <c r="EA556"/>
      <c r="EB556"/>
      <c r="EC556"/>
      <c r="ED556"/>
      <c r="EE556"/>
      <c r="EF556"/>
      <c r="EG556"/>
      <c r="EH556"/>
      <c r="EI556"/>
      <c r="EJ556"/>
      <c r="EK556"/>
      <c r="EL556"/>
      <c r="EM556"/>
      <c r="EN556"/>
      <c r="EO556"/>
      <c r="EP556"/>
      <c r="EQ556"/>
      <c r="ER556"/>
      <c r="ES556"/>
      <c r="ET556"/>
      <c r="EU556"/>
      <c r="EV556"/>
      <c r="EW556"/>
      <c r="EX556"/>
      <c r="EY556"/>
      <c r="EZ556"/>
      <c r="FA556"/>
      <c r="FB556"/>
      <c r="FC556"/>
      <c r="FD556"/>
      <c r="FE556"/>
      <c r="FF556"/>
      <c r="FG556"/>
      <c r="FH556"/>
      <c r="FI556"/>
      <c r="FJ556"/>
      <c r="FK556"/>
      <c r="FL556"/>
      <c r="FM556"/>
      <c r="FN556"/>
      <c r="FO556"/>
      <c r="FP556"/>
      <c r="FQ556"/>
      <c r="FR556"/>
      <c r="FS556"/>
      <c r="FT556"/>
      <c r="FU556"/>
      <c r="FV556"/>
      <c r="FW556"/>
      <c r="FX556"/>
      <c r="FY556"/>
      <c r="FZ556"/>
      <c r="GA556"/>
      <c r="GB556"/>
      <c r="GC556"/>
      <c r="GD556"/>
      <c r="GE556"/>
      <c r="GF556"/>
      <c r="GG556"/>
      <c r="GH556"/>
      <c r="GI556"/>
      <c r="GJ556"/>
      <c r="GK556"/>
      <c r="GL556"/>
      <c r="GM556"/>
      <c r="GN556"/>
      <c r="GO556"/>
      <c r="GP556"/>
      <c r="GQ556"/>
      <c r="GR556"/>
      <c r="GS556"/>
      <c r="GT556"/>
      <c r="GU556"/>
      <c r="GV556"/>
      <c r="GW556"/>
      <c r="GX556"/>
      <c r="GY556"/>
      <c r="GZ556"/>
      <c r="HA556"/>
      <c r="HB556"/>
      <c r="HC556"/>
      <c r="HD556"/>
      <c r="HE556"/>
      <c r="HF556"/>
      <c r="HG556"/>
      <c r="HH556"/>
      <c r="HI556"/>
      <c r="HJ556"/>
      <c r="HK556"/>
      <c r="HL556"/>
      <c r="HM556"/>
      <c r="HN556"/>
      <c r="HO556"/>
      <c r="HP556"/>
      <c r="HQ556"/>
      <c r="HR556"/>
      <c r="HS556"/>
      <c r="HT556"/>
      <c r="HU556"/>
      <c r="HV556"/>
      <c r="HW556"/>
      <c r="HX556"/>
      <c r="HY556"/>
      <c r="HZ556"/>
      <c r="IA556"/>
      <c r="IB556"/>
      <c r="IC556"/>
      <c r="ID556"/>
      <c r="IE556"/>
      <c r="IF556"/>
      <c r="IG556"/>
      <c r="IH556"/>
      <c r="II556"/>
      <c r="IJ556"/>
      <c r="IK556"/>
      <c r="IL556"/>
      <c r="IM556"/>
      <c r="IN556"/>
      <c r="IO556"/>
      <c r="IP556"/>
      <c r="IQ556"/>
      <c r="IR556"/>
      <c r="IS556"/>
      <c r="IT556"/>
      <c r="IU556"/>
      <c r="IV556"/>
    </row>
    <row r="557" spans="1:256" ht="15" customHeight="1">
      <c r="A557" s="31">
        <v>553</v>
      </c>
      <c r="B557" s="33" t="s">
        <v>1826</v>
      </c>
      <c r="C557" s="32" t="s">
        <v>1827</v>
      </c>
      <c r="D557" s="33" t="s">
        <v>1828</v>
      </c>
      <c r="E557" s="50">
        <v>3</v>
      </c>
      <c r="F557" s="48" t="s">
        <v>24</v>
      </c>
      <c r="G557" s="34" t="s">
        <v>1829</v>
      </c>
      <c r="H557" s="36" t="s">
        <v>1830</v>
      </c>
      <c r="I557" s="37">
        <v>300</v>
      </c>
      <c r="J557" s="55" t="s">
        <v>28</v>
      </c>
      <c r="K557" s="38" t="s">
        <v>1831</v>
      </c>
      <c r="L557" s="39">
        <v>0</v>
      </c>
      <c r="M557" s="47"/>
      <c r="N557" s="56" t="s">
        <v>30</v>
      </c>
      <c r="O557" s="41">
        <v>3</v>
      </c>
      <c r="P557" s="42">
        <v>3</v>
      </c>
      <c r="Q557" s="43">
        <f t="shared" si="0"/>
        <v>0</v>
      </c>
      <c r="R557" s="44">
        <f t="shared" si="1"/>
        <v>0</v>
      </c>
      <c r="S557" s="45">
        <f t="shared" si="2"/>
        <v>0</v>
      </c>
      <c r="T557" s="46">
        <f>IF((L557&gt;0)*AND(L558&gt;0),"BŁĄD - Wprowadzono dwie wartości",IF((L557=0)*AND(L558=0),"Wprowadź kwotę dla oferowanego materiału",IF((L558&lt;&gt;0)*AND(K558=0),"Uzupełnij pola SYMBOL/PRODUCENT dla zamiennika",IF((L558=0)*AND(K558&lt;&gt;0),"cena dla niewłaściwego PRODUCENTA",IF((K558&lt;&gt;0)*AND(L558&lt;&gt;0)*AND(J558=0),"Uzupełnij pole PRODUCENT dla zamiennika","OK")))))</f>
        <v>0</v>
      </c>
      <c r="U557" s="46"/>
      <c r="V557"/>
      <c r="W557"/>
      <c r="X557"/>
      <c r="Y557"/>
      <c r="Z557"/>
      <c r="AA557"/>
      <c r="AB557"/>
      <c r="AC557"/>
      <c r="AD557"/>
      <c r="AE557"/>
      <c r="AF557"/>
      <c r="AG557"/>
      <c r="AH557"/>
      <c r="AI557"/>
      <c r="AJ557"/>
      <c r="AK557"/>
      <c r="AL557"/>
      <c r="AM557"/>
      <c r="AN557"/>
      <c r="AO557"/>
      <c r="AP557"/>
      <c r="AQ557"/>
      <c r="AR557"/>
      <c r="AS557"/>
      <c r="AT557"/>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c r="CS557"/>
      <c r="CT557"/>
      <c r="CU557"/>
      <c r="CV557"/>
      <c r="CW557"/>
      <c r="CX557"/>
      <c r="CY557"/>
      <c r="CZ557"/>
      <c r="DA557"/>
      <c r="DB557"/>
      <c r="DC557"/>
      <c r="DD557"/>
      <c r="DE557"/>
      <c r="DF557"/>
      <c r="DG557"/>
      <c r="DH557"/>
      <c r="DI557"/>
      <c r="DJ557"/>
      <c r="DK557"/>
      <c r="DL557"/>
      <c r="DM557"/>
      <c r="DN557"/>
      <c r="DO557"/>
      <c r="DP557"/>
      <c r="DQ557"/>
      <c r="DR557"/>
      <c r="DS557"/>
      <c r="DT557"/>
      <c r="DU557"/>
      <c r="DV557"/>
      <c r="DW557"/>
      <c r="DX557"/>
      <c r="DY557"/>
      <c r="DZ557"/>
      <c r="EA557"/>
      <c r="EB557"/>
      <c r="EC557"/>
      <c r="ED557"/>
      <c r="EE557"/>
      <c r="EF557"/>
      <c r="EG557"/>
      <c r="EH557"/>
      <c r="EI557"/>
      <c r="EJ557"/>
      <c r="EK557"/>
      <c r="EL557"/>
      <c r="EM557"/>
      <c r="EN557"/>
      <c r="EO557"/>
      <c r="EP557"/>
      <c r="EQ557"/>
      <c r="ER557"/>
      <c r="ES557"/>
      <c r="ET557"/>
      <c r="EU557"/>
      <c r="EV557"/>
      <c r="EW557"/>
      <c r="EX557"/>
      <c r="EY557"/>
      <c r="EZ557"/>
      <c r="FA557"/>
      <c r="FB557"/>
      <c r="FC557"/>
      <c r="FD557"/>
      <c r="FE557"/>
      <c r="FF557"/>
      <c r="FG557"/>
      <c r="FH557"/>
      <c r="FI557"/>
      <c r="FJ557"/>
      <c r="FK557"/>
      <c r="FL557"/>
      <c r="FM557"/>
      <c r="FN557"/>
      <c r="FO557"/>
      <c r="FP557"/>
      <c r="FQ557"/>
      <c r="FR557"/>
      <c r="FS557"/>
      <c r="FT557"/>
      <c r="FU557"/>
      <c r="FV557"/>
      <c r="FW557"/>
      <c r="FX557"/>
      <c r="FY557"/>
      <c r="FZ557"/>
      <c r="GA557"/>
      <c r="GB557"/>
      <c r="GC557"/>
      <c r="GD557"/>
      <c r="GE557"/>
      <c r="GF557"/>
      <c r="GG557"/>
      <c r="GH557"/>
      <c r="GI557"/>
      <c r="GJ557"/>
      <c r="GK557"/>
      <c r="GL557"/>
      <c r="GM557"/>
      <c r="GN557"/>
      <c r="GO557"/>
      <c r="GP557"/>
      <c r="GQ557"/>
      <c r="GR557"/>
      <c r="GS557"/>
      <c r="GT557"/>
      <c r="GU557"/>
      <c r="GV557"/>
      <c r="GW557"/>
      <c r="GX557"/>
      <c r="GY557"/>
      <c r="GZ557"/>
      <c r="HA557"/>
      <c r="HB557"/>
      <c r="HC557"/>
      <c r="HD557"/>
      <c r="HE557"/>
      <c r="HF557"/>
      <c r="HG557"/>
      <c r="HH557"/>
      <c r="HI557"/>
      <c r="HJ557"/>
      <c r="HK557"/>
      <c r="HL557"/>
      <c r="HM557"/>
      <c r="HN557"/>
      <c r="HO557"/>
      <c r="HP557"/>
      <c r="HQ557"/>
      <c r="HR557"/>
      <c r="HS557"/>
      <c r="HT557"/>
      <c r="HU557"/>
      <c r="HV557"/>
      <c r="HW557"/>
      <c r="HX557"/>
      <c r="HY557"/>
      <c r="HZ557"/>
      <c r="IA557"/>
      <c r="IB557"/>
      <c r="IC557"/>
      <c r="ID557"/>
      <c r="IE557"/>
      <c r="IF557"/>
      <c r="IG557"/>
      <c r="IH557"/>
      <c r="II557"/>
      <c r="IJ557"/>
      <c r="IK557"/>
      <c r="IL557"/>
      <c r="IM557"/>
      <c r="IN557"/>
      <c r="IO557"/>
      <c r="IP557"/>
      <c r="IQ557"/>
      <c r="IR557"/>
      <c r="IS557"/>
      <c r="IT557"/>
      <c r="IU557"/>
      <c r="IV557"/>
    </row>
    <row r="558" spans="1:256" ht="15" customHeight="1">
      <c r="A558" s="31">
        <v>554</v>
      </c>
      <c r="B558" s="32" t="s">
        <v>1832</v>
      </c>
      <c r="C558" s="32" t="s">
        <v>1833</v>
      </c>
      <c r="D558" s="33" t="s">
        <v>1828</v>
      </c>
      <c r="E558" s="50">
        <v>3</v>
      </c>
      <c r="F558" s="48" t="s">
        <v>24</v>
      </c>
      <c r="G558" s="34" t="s">
        <v>1829</v>
      </c>
      <c r="H558" s="36" t="s">
        <v>1830</v>
      </c>
      <c r="I558" s="37">
        <v>300</v>
      </c>
      <c r="J558" s="55"/>
      <c r="K558" s="38"/>
      <c r="L558" s="39">
        <v>0</v>
      </c>
      <c r="M558" s="47"/>
      <c r="N558" s="56" t="s">
        <v>33</v>
      </c>
      <c r="O558" s="41"/>
      <c r="P558" s="42"/>
      <c r="Q558" s="43">
        <f t="shared" si="0"/>
        <v>0</v>
      </c>
      <c r="R558" s="44">
        <f t="shared" si="1"/>
        <v>0</v>
      </c>
      <c r="S558" s="45">
        <f t="shared" si="2"/>
        <v>0</v>
      </c>
      <c r="T558" s="46"/>
      <c r="U558" s="46"/>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c r="FM558"/>
      <c r="FN558"/>
      <c r="FO558"/>
      <c r="FP558"/>
      <c r="FQ558"/>
      <c r="FR558"/>
      <c r="FS558"/>
      <c r="FT558"/>
      <c r="FU558"/>
      <c r="FV558"/>
      <c r="FW558"/>
      <c r="FX558"/>
      <c r="FY558"/>
      <c r="FZ558"/>
      <c r="GA558"/>
      <c r="GB558"/>
      <c r="GC558"/>
      <c r="GD558"/>
      <c r="GE558"/>
      <c r="GF558"/>
      <c r="GG558"/>
      <c r="GH558"/>
      <c r="GI558"/>
      <c r="GJ558"/>
      <c r="GK558"/>
      <c r="GL558"/>
      <c r="GM558"/>
      <c r="GN558"/>
      <c r="GO558"/>
      <c r="GP558"/>
      <c r="GQ558"/>
      <c r="GR558"/>
      <c r="GS558"/>
      <c r="GT558"/>
      <c r="GU558"/>
      <c r="GV558"/>
      <c r="GW558"/>
      <c r="GX558"/>
      <c r="GY558"/>
      <c r="GZ558"/>
      <c r="HA558"/>
      <c r="HB558"/>
      <c r="HC558"/>
      <c r="HD558"/>
      <c r="HE558"/>
      <c r="HF558"/>
      <c r="HG558"/>
      <c r="HH558"/>
      <c r="HI558"/>
      <c r="HJ558"/>
      <c r="HK558"/>
      <c r="HL558"/>
      <c r="HM558"/>
      <c r="HN558"/>
      <c r="HO558"/>
      <c r="HP558"/>
      <c r="HQ558"/>
      <c r="HR558"/>
      <c r="HS558"/>
      <c r="HT558"/>
      <c r="HU558"/>
      <c r="HV558"/>
      <c r="HW558"/>
      <c r="HX558"/>
      <c r="HY558"/>
      <c r="HZ558"/>
      <c r="IA558"/>
      <c r="IB558"/>
      <c r="IC558"/>
      <c r="ID558"/>
      <c r="IE558"/>
      <c r="IF558"/>
      <c r="IG558"/>
      <c r="IH558"/>
      <c r="II558"/>
      <c r="IJ558"/>
      <c r="IK558"/>
      <c r="IL558"/>
      <c r="IM558"/>
      <c r="IN558"/>
      <c r="IO558"/>
      <c r="IP558"/>
      <c r="IQ558"/>
      <c r="IR558"/>
      <c r="IS558"/>
      <c r="IT558"/>
      <c r="IU558"/>
      <c r="IV558"/>
    </row>
    <row r="559" spans="1:256" ht="15" customHeight="1">
      <c r="A559" s="31">
        <v>555</v>
      </c>
      <c r="B559" s="33" t="s">
        <v>1834</v>
      </c>
      <c r="C559" s="32" t="s">
        <v>1835</v>
      </c>
      <c r="D559" s="33" t="s">
        <v>1836</v>
      </c>
      <c r="E559" s="50">
        <v>3</v>
      </c>
      <c r="F559" s="48" t="s">
        <v>159</v>
      </c>
      <c r="G559" s="34" t="s">
        <v>1829</v>
      </c>
      <c r="H559" s="36" t="s">
        <v>1830</v>
      </c>
      <c r="I559" s="37">
        <v>260</v>
      </c>
      <c r="J559" s="55" t="s">
        <v>28</v>
      </c>
      <c r="K559" s="38" t="s">
        <v>1837</v>
      </c>
      <c r="L559" s="39">
        <v>0</v>
      </c>
      <c r="M559" s="47"/>
      <c r="N559" s="56" t="s">
        <v>30</v>
      </c>
      <c r="O559" s="41">
        <v>3</v>
      </c>
      <c r="P559" s="42">
        <v>3</v>
      </c>
      <c r="Q559" s="43">
        <f t="shared" si="0"/>
        <v>0</v>
      </c>
      <c r="R559" s="44">
        <f t="shared" si="1"/>
        <v>0</v>
      </c>
      <c r="S559" s="45">
        <f t="shared" si="2"/>
        <v>0</v>
      </c>
      <c r="T559" s="46">
        <f>IF((L559&gt;0)*AND(L560&gt;0),"BŁĄD - Wprowadzono dwie wartości",IF((L559=0)*AND(L560=0),"Wprowadź kwotę dla oferowanego materiału",IF((L560&lt;&gt;0)*AND(K560=0),"Uzupełnij pola SYMBOL/PRODUCENT dla zamiennika",IF((L560=0)*AND(K560&lt;&gt;0),"cena dla niewłaściwego PRODUCENTA",IF((K560&lt;&gt;0)*AND(L560&lt;&gt;0)*AND(J560=0),"Uzupełnij pole PRODUCENT dla zamiennika","OK")))))</f>
        <v>0</v>
      </c>
      <c r="U559" s="46"/>
      <c r="V559"/>
      <c r="W559"/>
      <c r="X559"/>
      <c r="Y559"/>
      <c r="Z559"/>
      <c r="AA559"/>
      <c r="AB559"/>
      <c r="AC559"/>
      <c r="AD559"/>
      <c r="AE559"/>
      <c r="AF559"/>
      <c r="AG559"/>
      <c r="AH559"/>
      <c r="AI559"/>
      <c r="AJ559"/>
      <c r="AK559"/>
      <c r="AL559"/>
      <c r="AM559"/>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c r="DC559"/>
      <c r="DD559"/>
      <c r="DE559"/>
      <c r="DF559"/>
      <c r="DG559"/>
      <c r="DH559"/>
      <c r="DI559"/>
      <c r="DJ559"/>
      <c r="DK559"/>
      <c r="DL559"/>
      <c r="DM559"/>
      <c r="DN559"/>
      <c r="DO559"/>
      <c r="DP559"/>
      <c r="DQ559"/>
      <c r="DR559"/>
      <c r="DS559"/>
      <c r="DT559"/>
      <c r="DU559"/>
      <c r="DV559"/>
      <c r="DW559"/>
      <c r="DX559"/>
      <c r="DY559"/>
      <c r="DZ559"/>
      <c r="EA559"/>
      <c r="EB559"/>
      <c r="EC559"/>
      <c r="ED559"/>
      <c r="EE559"/>
      <c r="EF559"/>
      <c r="EG559"/>
      <c r="EH559"/>
      <c r="EI559"/>
      <c r="EJ559"/>
      <c r="EK559"/>
      <c r="EL559"/>
      <c r="EM559"/>
      <c r="EN559"/>
      <c r="EO559"/>
      <c r="EP559"/>
      <c r="EQ559"/>
      <c r="ER559"/>
      <c r="ES559"/>
      <c r="ET559"/>
      <c r="EU559"/>
      <c r="EV559"/>
      <c r="EW559"/>
      <c r="EX559"/>
      <c r="EY559"/>
      <c r="EZ559"/>
      <c r="FA559"/>
      <c r="FB559"/>
      <c r="FC559"/>
      <c r="FD559"/>
      <c r="FE559"/>
      <c r="FF559"/>
      <c r="FG559"/>
      <c r="FH559"/>
      <c r="FI559"/>
      <c r="FJ559"/>
      <c r="FK559"/>
      <c r="FL559"/>
      <c r="FM559"/>
      <c r="FN559"/>
      <c r="FO559"/>
      <c r="FP559"/>
      <c r="FQ559"/>
      <c r="FR559"/>
      <c r="FS559"/>
      <c r="FT559"/>
      <c r="FU559"/>
      <c r="FV559"/>
      <c r="FW559"/>
      <c r="FX559"/>
      <c r="FY559"/>
      <c r="FZ559"/>
      <c r="GA559"/>
      <c r="GB559"/>
      <c r="GC559"/>
      <c r="GD559"/>
      <c r="GE559"/>
      <c r="GF559"/>
      <c r="GG559"/>
      <c r="GH559"/>
      <c r="GI559"/>
      <c r="GJ559"/>
      <c r="GK559"/>
      <c r="GL559"/>
      <c r="GM559"/>
      <c r="GN559"/>
      <c r="GO559"/>
      <c r="GP559"/>
      <c r="GQ559"/>
      <c r="GR559"/>
      <c r="GS559"/>
      <c r="GT559"/>
      <c r="GU559"/>
      <c r="GV559"/>
      <c r="GW559"/>
      <c r="GX559"/>
      <c r="GY559"/>
      <c r="GZ559"/>
      <c r="HA559"/>
      <c r="HB559"/>
      <c r="HC559"/>
      <c r="HD559"/>
      <c r="HE559"/>
      <c r="HF559"/>
      <c r="HG559"/>
      <c r="HH559"/>
      <c r="HI559"/>
      <c r="HJ559"/>
      <c r="HK559"/>
      <c r="HL559"/>
      <c r="HM559"/>
      <c r="HN559"/>
      <c r="HO559"/>
      <c r="HP559"/>
      <c r="HQ559"/>
      <c r="HR559"/>
      <c r="HS559"/>
      <c r="HT559"/>
      <c r="HU559"/>
      <c r="HV559"/>
      <c r="HW559"/>
      <c r="HX559"/>
      <c r="HY559"/>
      <c r="HZ559"/>
      <c r="IA559"/>
      <c r="IB559"/>
      <c r="IC559"/>
      <c r="ID559"/>
      <c r="IE559"/>
      <c r="IF559"/>
      <c r="IG559"/>
      <c r="IH559"/>
      <c r="II559"/>
      <c r="IJ559"/>
      <c r="IK559"/>
      <c r="IL559"/>
      <c r="IM559"/>
      <c r="IN559"/>
      <c r="IO559"/>
      <c r="IP559"/>
      <c r="IQ559"/>
      <c r="IR559"/>
      <c r="IS559"/>
      <c r="IT559"/>
      <c r="IU559"/>
      <c r="IV559"/>
    </row>
    <row r="560" spans="1:256" ht="15" customHeight="1">
      <c r="A560" s="31">
        <v>556</v>
      </c>
      <c r="B560" s="33" t="s">
        <v>1838</v>
      </c>
      <c r="C560" s="32" t="s">
        <v>1839</v>
      </c>
      <c r="D560" s="33" t="s">
        <v>1836</v>
      </c>
      <c r="E560" s="50">
        <v>3</v>
      </c>
      <c r="F560" s="48" t="s">
        <v>159</v>
      </c>
      <c r="G560" s="34" t="s">
        <v>1829</v>
      </c>
      <c r="H560" s="36" t="s">
        <v>1830</v>
      </c>
      <c r="I560" s="37">
        <v>260</v>
      </c>
      <c r="J560" s="55"/>
      <c r="K560" s="38"/>
      <c r="L560" s="39">
        <v>0</v>
      </c>
      <c r="M560" s="47"/>
      <c r="N560" s="56" t="s">
        <v>33</v>
      </c>
      <c r="O560" s="41"/>
      <c r="P560" s="42"/>
      <c r="Q560" s="43">
        <f t="shared" si="0"/>
        <v>0</v>
      </c>
      <c r="R560" s="44">
        <f t="shared" si="1"/>
        <v>0</v>
      </c>
      <c r="S560" s="45">
        <f t="shared" si="2"/>
        <v>0</v>
      </c>
      <c r="T560" s="46"/>
      <c r="U560" s="46"/>
      <c r="V560"/>
      <c r="W560"/>
      <c r="X560"/>
      <c r="Y560"/>
      <c r="Z560"/>
      <c r="AA560"/>
      <c r="AB560"/>
      <c r="AC560"/>
      <c r="AD560"/>
      <c r="AE560"/>
      <c r="AF560"/>
      <c r="AG560"/>
      <c r="AH560"/>
      <c r="AI560"/>
      <c r="AJ560"/>
      <c r="AK560"/>
      <c r="AL560"/>
      <c r="AM560"/>
      <c r="AN560"/>
      <c r="AO560"/>
      <c r="AP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c r="CY560"/>
      <c r="CZ560"/>
      <c r="DA560"/>
      <c r="DB560"/>
      <c r="DC560"/>
      <c r="DD560"/>
      <c r="DE560"/>
      <c r="DF560"/>
      <c r="DG560"/>
      <c r="DH560"/>
      <c r="DI560"/>
      <c r="DJ560"/>
      <c r="DK560"/>
      <c r="DL560"/>
      <c r="DM560"/>
      <c r="DN560"/>
      <c r="DO560"/>
      <c r="DP560"/>
      <c r="DQ560"/>
      <c r="DR560"/>
      <c r="DS560"/>
      <c r="DT560"/>
      <c r="DU560"/>
      <c r="DV560"/>
      <c r="DW560"/>
      <c r="DX560"/>
      <c r="DY560"/>
      <c r="DZ560"/>
      <c r="EA560"/>
      <c r="EB560"/>
      <c r="EC560"/>
      <c r="ED560"/>
      <c r="EE560"/>
      <c r="EF560"/>
      <c r="EG560"/>
      <c r="EH560"/>
      <c r="EI560"/>
      <c r="EJ560"/>
      <c r="EK560"/>
      <c r="EL560"/>
      <c r="EM560"/>
      <c r="EN560"/>
      <c r="EO560"/>
      <c r="EP560"/>
      <c r="EQ560"/>
      <c r="ER560"/>
      <c r="ES560"/>
      <c r="ET560"/>
      <c r="EU560"/>
      <c r="EV560"/>
      <c r="EW560"/>
      <c r="EX560"/>
      <c r="EY560"/>
      <c r="EZ560"/>
      <c r="FA560"/>
      <c r="FB560"/>
      <c r="FC560"/>
      <c r="FD560"/>
      <c r="FE560"/>
      <c r="FF560"/>
      <c r="FG560"/>
      <c r="FH560"/>
      <c r="FI560"/>
      <c r="FJ560"/>
      <c r="FK560"/>
      <c r="FL560"/>
      <c r="FM560"/>
      <c r="FN560"/>
      <c r="FO560"/>
      <c r="FP560"/>
      <c r="FQ560"/>
      <c r="FR560"/>
      <c r="FS560"/>
      <c r="FT560"/>
      <c r="FU560"/>
      <c r="FV560"/>
      <c r="FW560"/>
      <c r="FX560"/>
      <c r="FY560"/>
      <c r="FZ560"/>
      <c r="GA560"/>
      <c r="GB560"/>
      <c r="GC560"/>
      <c r="GD560"/>
      <c r="GE560"/>
      <c r="GF560"/>
      <c r="GG560"/>
      <c r="GH560"/>
      <c r="GI560"/>
      <c r="GJ560"/>
      <c r="GK560"/>
      <c r="GL560"/>
      <c r="GM560"/>
      <c r="GN560"/>
      <c r="GO560"/>
      <c r="GP560"/>
      <c r="GQ560"/>
      <c r="GR560"/>
      <c r="GS560"/>
      <c r="GT560"/>
      <c r="GU560"/>
      <c r="GV560"/>
      <c r="GW560"/>
      <c r="GX560"/>
      <c r="GY560"/>
      <c r="GZ560"/>
      <c r="HA560"/>
      <c r="HB560"/>
      <c r="HC560"/>
      <c r="HD560"/>
      <c r="HE560"/>
      <c r="HF560"/>
      <c r="HG560"/>
      <c r="HH560"/>
      <c r="HI560"/>
      <c r="HJ560"/>
      <c r="HK560"/>
      <c r="HL560"/>
      <c r="HM560"/>
      <c r="HN560"/>
      <c r="HO560"/>
      <c r="HP560"/>
      <c r="HQ560"/>
      <c r="HR560"/>
      <c r="HS560"/>
      <c r="HT560"/>
      <c r="HU560"/>
      <c r="HV560"/>
      <c r="HW560"/>
      <c r="HX560"/>
      <c r="HY560"/>
      <c r="HZ560"/>
      <c r="IA560"/>
      <c r="IB560"/>
      <c r="IC560"/>
      <c r="ID560"/>
      <c r="IE560"/>
      <c r="IF560"/>
      <c r="IG560"/>
      <c r="IH560"/>
      <c r="II560"/>
      <c r="IJ560"/>
      <c r="IK560"/>
      <c r="IL560"/>
      <c r="IM560"/>
      <c r="IN560"/>
      <c r="IO560"/>
      <c r="IP560"/>
      <c r="IQ560"/>
      <c r="IR560"/>
      <c r="IS560"/>
      <c r="IT560"/>
      <c r="IU560"/>
      <c r="IV560"/>
    </row>
    <row r="561" spans="1:256" ht="15" customHeight="1">
      <c r="A561" s="31">
        <v>557</v>
      </c>
      <c r="B561" s="33" t="s">
        <v>1840</v>
      </c>
      <c r="C561" s="32" t="s">
        <v>1841</v>
      </c>
      <c r="D561" s="33" t="s">
        <v>1842</v>
      </c>
      <c r="E561" s="50">
        <v>3</v>
      </c>
      <c r="F561" s="48" t="s">
        <v>166</v>
      </c>
      <c r="G561" s="34" t="s">
        <v>1829</v>
      </c>
      <c r="H561" s="36" t="s">
        <v>1830</v>
      </c>
      <c r="I561" s="37">
        <v>260</v>
      </c>
      <c r="J561" s="55" t="s">
        <v>28</v>
      </c>
      <c r="K561" s="38" t="s">
        <v>1843</v>
      </c>
      <c r="L561" s="39">
        <v>0</v>
      </c>
      <c r="M561" s="47"/>
      <c r="N561" s="56" t="s">
        <v>30</v>
      </c>
      <c r="O561" s="41">
        <v>3</v>
      </c>
      <c r="P561" s="42">
        <v>3</v>
      </c>
      <c r="Q561" s="43">
        <f t="shared" si="0"/>
        <v>0</v>
      </c>
      <c r="R561" s="44">
        <f t="shared" si="1"/>
        <v>0</v>
      </c>
      <c r="S561" s="45">
        <f t="shared" si="2"/>
        <v>0</v>
      </c>
      <c r="T561" s="46">
        <f>IF((L561&gt;0)*AND(L562&gt;0),"BŁĄD - Wprowadzono dwie wartości",IF((L561=0)*AND(L562=0),"Wprowadź kwotę dla oferowanego materiału",IF((L562&lt;&gt;0)*AND(K562=0),"Uzupełnij pola SYMBOL/PRODUCENT dla zamiennika",IF((L562=0)*AND(K562&lt;&gt;0),"cena dla niewłaściwego PRODUCENTA",IF((K562&lt;&gt;0)*AND(L562&lt;&gt;0)*AND(J562=0),"Uzupełnij pole PRODUCENT dla zamiennika","OK")))))</f>
        <v>0</v>
      </c>
      <c r="U561" s="46"/>
      <c r="V561"/>
      <c r="W561"/>
      <c r="X561"/>
      <c r="Y561"/>
      <c r="Z561"/>
      <c r="AA561"/>
      <c r="AB561"/>
      <c r="AC561"/>
      <c r="AD561"/>
      <c r="AE561"/>
      <c r="AF561"/>
      <c r="AG561"/>
      <c r="AH561"/>
      <c r="AI561"/>
      <c r="AJ561"/>
      <c r="AK561"/>
      <c r="AL561"/>
      <c r="AM561"/>
      <c r="AN561"/>
      <c r="AO561"/>
      <c r="AP561"/>
      <c r="AQ561"/>
      <c r="AR561"/>
      <c r="AS561"/>
      <c r="AT561"/>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c r="CS561"/>
      <c r="CT561"/>
      <c r="CU561"/>
      <c r="CV561"/>
      <c r="CW561"/>
      <c r="CX561"/>
      <c r="CY561"/>
      <c r="CZ561"/>
      <c r="DA561"/>
      <c r="DB561"/>
      <c r="DC561"/>
      <c r="DD561"/>
      <c r="DE561"/>
      <c r="DF561"/>
      <c r="DG561"/>
      <c r="DH561"/>
      <c r="DI561"/>
      <c r="DJ561"/>
      <c r="DK561"/>
      <c r="DL561"/>
      <c r="DM561"/>
      <c r="DN561"/>
      <c r="DO561"/>
      <c r="DP561"/>
      <c r="DQ561"/>
      <c r="DR561"/>
      <c r="DS561"/>
      <c r="DT561"/>
      <c r="DU561"/>
      <c r="DV561"/>
      <c r="DW561"/>
      <c r="DX561"/>
      <c r="DY561"/>
      <c r="DZ561"/>
      <c r="EA561"/>
      <c r="EB561"/>
      <c r="EC561"/>
      <c r="ED561"/>
      <c r="EE561"/>
      <c r="EF561"/>
      <c r="EG561"/>
      <c r="EH561"/>
      <c r="EI561"/>
      <c r="EJ561"/>
      <c r="EK561"/>
      <c r="EL561"/>
      <c r="EM561"/>
      <c r="EN561"/>
      <c r="EO561"/>
      <c r="EP561"/>
      <c r="EQ561"/>
      <c r="ER561"/>
      <c r="ES561"/>
      <c r="ET561"/>
      <c r="EU561"/>
      <c r="EV561"/>
      <c r="EW561"/>
      <c r="EX561"/>
      <c r="EY561"/>
      <c r="EZ561"/>
      <c r="FA561"/>
      <c r="FB561"/>
      <c r="FC561"/>
      <c r="FD561"/>
      <c r="FE561"/>
      <c r="FF561"/>
      <c r="FG561"/>
      <c r="FH561"/>
      <c r="FI561"/>
      <c r="FJ561"/>
      <c r="FK561"/>
      <c r="FL561"/>
      <c r="FM561"/>
      <c r="FN561"/>
      <c r="FO561"/>
      <c r="FP561"/>
      <c r="FQ561"/>
      <c r="FR561"/>
      <c r="FS561"/>
      <c r="FT561"/>
      <c r="FU561"/>
      <c r="FV561"/>
      <c r="FW561"/>
      <c r="FX561"/>
      <c r="FY561"/>
      <c r="FZ561"/>
      <c r="GA561"/>
      <c r="GB561"/>
      <c r="GC561"/>
      <c r="GD561"/>
      <c r="GE561"/>
      <c r="GF561"/>
      <c r="GG561"/>
      <c r="GH561"/>
      <c r="GI561"/>
      <c r="GJ561"/>
      <c r="GK561"/>
      <c r="GL561"/>
      <c r="GM561"/>
      <c r="GN561"/>
      <c r="GO561"/>
      <c r="GP561"/>
      <c r="GQ561"/>
      <c r="GR561"/>
      <c r="GS561"/>
      <c r="GT561"/>
      <c r="GU561"/>
      <c r="GV561"/>
      <c r="GW561"/>
      <c r="GX561"/>
      <c r="GY561"/>
      <c r="GZ561"/>
      <c r="HA561"/>
      <c r="HB561"/>
      <c r="HC561"/>
      <c r="HD561"/>
      <c r="HE561"/>
      <c r="HF561"/>
      <c r="HG561"/>
      <c r="HH561"/>
      <c r="HI561"/>
      <c r="HJ561"/>
      <c r="HK561"/>
      <c r="HL561"/>
      <c r="HM561"/>
      <c r="HN561"/>
      <c r="HO561"/>
      <c r="HP561"/>
      <c r="HQ561"/>
      <c r="HR561"/>
      <c r="HS561"/>
      <c r="HT561"/>
      <c r="HU561"/>
      <c r="HV561"/>
      <c r="HW561"/>
      <c r="HX561"/>
      <c r="HY561"/>
      <c r="HZ561"/>
      <c r="IA561"/>
      <c r="IB561"/>
      <c r="IC561"/>
      <c r="ID561"/>
      <c r="IE561"/>
      <c r="IF561"/>
      <c r="IG561"/>
      <c r="IH561"/>
      <c r="II561"/>
      <c r="IJ561"/>
      <c r="IK561"/>
      <c r="IL561"/>
      <c r="IM561"/>
      <c r="IN561"/>
      <c r="IO561"/>
      <c r="IP561"/>
      <c r="IQ561"/>
      <c r="IR561"/>
      <c r="IS561"/>
      <c r="IT561"/>
      <c r="IU561"/>
      <c r="IV561"/>
    </row>
    <row r="562" spans="1:256" ht="15" customHeight="1">
      <c r="A562" s="31">
        <v>558</v>
      </c>
      <c r="B562" s="33" t="s">
        <v>1844</v>
      </c>
      <c r="C562" s="32" t="s">
        <v>1845</v>
      </c>
      <c r="D562" s="33" t="s">
        <v>1842</v>
      </c>
      <c r="E562" s="50">
        <v>3</v>
      </c>
      <c r="F562" s="48" t="s">
        <v>166</v>
      </c>
      <c r="G562" s="34" t="s">
        <v>1829</v>
      </c>
      <c r="H562" s="36" t="s">
        <v>1830</v>
      </c>
      <c r="I562" s="37">
        <v>260</v>
      </c>
      <c r="J562" s="55"/>
      <c r="K562" s="38"/>
      <c r="L562" s="39">
        <v>0</v>
      </c>
      <c r="M562" s="47"/>
      <c r="N562" s="56" t="s">
        <v>33</v>
      </c>
      <c r="O562" s="41"/>
      <c r="P562" s="42"/>
      <c r="Q562" s="43">
        <f t="shared" si="0"/>
        <v>0</v>
      </c>
      <c r="R562" s="44">
        <f t="shared" si="1"/>
        <v>0</v>
      </c>
      <c r="S562" s="45">
        <f t="shared" si="2"/>
        <v>0</v>
      </c>
      <c r="T562" s="46"/>
      <c r="U562" s="46"/>
      <c r="V562"/>
      <c r="W562"/>
      <c r="X562"/>
      <c r="Y562"/>
      <c r="Z562"/>
      <c r="AA562"/>
      <c r="AB562"/>
      <c r="AC562"/>
      <c r="AD562"/>
      <c r="AE562"/>
      <c r="AF562"/>
      <c r="AG562"/>
      <c r="AH562"/>
      <c r="AI562"/>
      <c r="AJ562"/>
      <c r="AK562"/>
      <c r="AL562"/>
      <c r="AM562"/>
      <c r="AN562"/>
      <c r="AO562"/>
      <c r="AP562"/>
      <c r="AQ562"/>
      <c r="AR562"/>
      <c r="AS562"/>
      <c r="AT562"/>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c r="CU562"/>
      <c r="CV562"/>
      <c r="CW562"/>
      <c r="CX562"/>
      <c r="CY562"/>
      <c r="CZ562"/>
      <c r="DA562"/>
      <c r="DB562"/>
      <c r="DC562"/>
      <c r="DD562"/>
      <c r="DE562"/>
      <c r="DF562"/>
      <c r="DG562"/>
      <c r="DH562"/>
      <c r="DI562"/>
      <c r="DJ562"/>
      <c r="DK562"/>
      <c r="DL562"/>
      <c r="DM562"/>
      <c r="DN562"/>
      <c r="DO562"/>
      <c r="DP562"/>
      <c r="DQ562"/>
      <c r="DR562"/>
      <c r="DS562"/>
      <c r="DT562"/>
      <c r="DU562"/>
      <c r="DV562"/>
      <c r="DW562"/>
      <c r="DX562"/>
      <c r="DY562"/>
      <c r="DZ562"/>
      <c r="EA562"/>
      <c r="EB562"/>
      <c r="EC562"/>
      <c r="ED562"/>
      <c r="EE562"/>
      <c r="EF562"/>
      <c r="EG562"/>
      <c r="EH562"/>
      <c r="EI562"/>
      <c r="EJ562"/>
      <c r="EK562"/>
      <c r="EL562"/>
      <c r="EM562"/>
      <c r="EN562"/>
      <c r="EO562"/>
      <c r="EP562"/>
      <c r="EQ562"/>
      <c r="ER562"/>
      <c r="ES562"/>
      <c r="ET562"/>
      <c r="EU562"/>
      <c r="EV562"/>
      <c r="EW562"/>
      <c r="EX562"/>
      <c r="EY562"/>
      <c r="EZ562"/>
      <c r="FA562"/>
      <c r="FB562"/>
      <c r="FC562"/>
      <c r="FD562"/>
      <c r="FE562"/>
      <c r="FF562"/>
      <c r="FG562"/>
      <c r="FH562"/>
      <c r="FI562"/>
      <c r="FJ562"/>
      <c r="FK562"/>
      <c r="FL562"/>
      <c r="FM562"/>
      <c r="FN562"/>
      <c r="FO562"/>
      <c r="FP562"/>
      <c r="FQ562"/>
      <c r="FR562"/>
      <c r="FS562"/>
      <c r="FT562"/>
      <c r="FU562"/>
      <c r="FV562"/>
      <c r="FW562"/>
      <c r="FX562"/>
      <c r="FY562"/>
      <c r="FZ562"/>
      <c r="GA562"/>
      <c r="GB562"/>
      <c r="GC562"/>
      <c r="GD562"/>
      <c r="GE562"/>
      <c r="GF562"/>
      <c r="GG562"/>
      <c r="GH562"/>
      <c r="GI562"/>
      <c r="GJ562"/>
      <c r="GK562"/>
      <c r="GL562"/>
      <c r="GM562"/>
      <c r="GN562"/>
      <c r="GO562"/>
      <c r="GP562"/>
      <c r="GQ562"/>
      <c r="GR562"/>
      <c r="GS562"/>
      <c r="GT562"/>
      <c r="GU562"/>
      <c r="GV562"/>
      <c r="GW562"/>
      <c r="GX562"/>
      <c r="GY562"/>
      <c r="GZ562"/>
      <c r="HA562"/>
      <c r="HB562"/>
      <c r="HC562"/>
      <c r="HD562"/>
      <c r="HE562"/>
      <c r="HF562"/>
      <c r="HG562"/>
      <c r="HH562"/>
      <c r="HI562"/>
      <c r="HJ562"/>
      <c r="HK562"/>
      <c r="HL562"/>
      <c r="HM562"/>
      <c r="HN562"/>
      <c r="HO562"/>
      <c r="HP562"/>
      <c r="HQ562"/>
      <c r="HR562"/>
      <c r="HS562"/>
      <c r="HT562"/>
      <c r="HU562"/>
      <c r="HV562"/>
      <c r="HW562"/>
      <c r="HX562"/>
      <c r="HY562"/>
      <c r="HZ562"/>
      <c r="IA562"/>
      <c r="IB562"/>
      <c r="IC562"/>
      <c r="ID562"/>
      <c r="IE562"/>
      <c r="IF562"/>
      <c r="IG562"/>
      <c r="IH562"/>
      <c r="II562"/>
      <c r="IJ562"/>
      <c r="IK562"/>
      <c r="IL562"/>
      <c r="IM562"/>
      <c r="IN562"/>
      <c r="IO562"/>
      <c r="IP562"/>
      <c r="IQ562"/>
      <c r="IR562"/>
      <c r="IS562"/>
      <c r="IT562"/>
      <c r="IU562"/>
      <c r="IV562"/>
    </row>
    <row r="563" spans="1:256" ht="15" customHeight="1">
      <c r="A563" s="31">
        <v>559</v>
      </c>
      <c r="B563" s="33" t="s">
        <v>1846</v>
      </c>
      <c r="C563" s="32" t="s">
        <v>1847</v>
      </c>
      <c r="D563" s="33" t="s">
        <v>1848</v>
      </c>
      <c r="E563" s="50">
        <v>3</v>
      </c>
      <c r="F563" s="48" t="s">
        <v>174</v>
      </c>
      <c r="G563" s="34" t="s">
        <v>1829</v>
      </c>
      <c r="H563" s="36" t="s">
        <v>1830</v>
      </c>
      <c r="I563" s="37">
        <v>260</v>
      </c>
      <c r="J563" s="55" t="s">
        <v>28</v>
      </c>
      <c r="K563" s="38" t="s">
        <v>1849</v>
      </c>
      <c r="L563" s="39">
        <v>0</v>
      </c>
      <c r="M563" s="77"/>
      <c r="N563" s="66" t="s">
        <v>30</v>
      </c>
      <c r="O563" s="41">
        <v>16</v>
      </c>
      <c r="P563" s="42">
        <v>3</v>
      </c>
      <c r="Q563" s="43">
        <f t="shared" si="0"/>
        <v>0</v>
      </c>
      <c r="R563" s="44">
        <f t="shared" si="1"/>
        <v>0</v>
      </c>
      <c r="S563" s="45">
        <f t="shared" si="2"/>
        <v>0</v>
      </c>
      <c r="T563" s="46">
        <f>IF((L563&gt;0)*AND(L564&gt;0),"BŁĄD - Wprowadzono dwie wartości",IF((L563=0)*AND(L564=0),"Wprowadź kwotę dla oferowanego materiału",IF((L564&lt;&gt;0)*AND(K564=0),"Uzupełnij pola SYMBOL/PRODUCENT dla zamiennika",IF((L564=0)*AND(K564&lt;&gt;0),"cena dla niewłaściwego PRODUCENTA",IF((K564&lt;&gt;0)*AND(L564&lt;&gt;0)*AND(J564=0),"Uzupełnij pole PRODUCENT dla zamiennika","OK")))))</f>
        <v>0</v>
      </c>
      <c r="U563" s="46"/>
      <c r="V563"/>
      <c r="W563"/>
      <c r="X563"/>
      <c r="Y563"/>
      <c r="Z563"/>
      <c r="AA563"/>
      <c r="AB563"/>
      <c r="AC563"/>
      <c r="AD563"/>
      <c r="AE563"/>
      <c r="AF563"/>
      <c r="AG563"/>
      <c r="AH563"/>
      <c r="AI563"/>
      <c r="AJ563"/>
      <c r="AK563"/>
      <c r="AL563"/>
      <c r="AM563"/>
      <c r="AN563"/>
      <c r="AO563"/>
      <c r="AP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c r="CY563"/>
      <c r="CZ563"/>
      <c r="DA563"/>
      <c r="DB563"/>
      <c r="DC563"/>
      <c r="DD563"/>
      <c r="DE563"/>
      <c r="DF563"/>
      <c r="DG563"/>
      <c r="DH563"/>
      <c r="DI563"/>
      <c r="DJ563"/>
      <c r="DK563"/>
      <c r="DL563"/>
      <c r="DM563"/>
      <c r="DN563"/>
      <c r="DO563"/>
      <c r="DP563"/>
      <c r="DQ563"/>
      <c r="DR563"/>
      <c r="DS563"/>
      <c r="DT563"/>
      <c r="DU563"/>
      <c r="DV563"/>
      <c r="DW563"/>
      <c r="DX563"/>
      <c r="DY563"/>
      <c r="DZ563"/>
      <c r="EA563"/>
      <c r="EB563"/>
      <c r="EC563"/>
      <c r="ED563"/>
      <c r="EE563"/>
      <c r="EF563"/>
      <c r="EG563"/>
      <c r="EH563"/>
      <c r="EI563"/>
      <c r="EJ563"/>
      <c r="EK563"/>
      <c r="EL563"/>
      <c r="EM563"/>
      <c r="EN563"/>
      <c r="EO563"/>
      <c r="EP563"/>
      <c r="EQ563"/>
      <c r="ER563"/>
      <c r="ES563"/>
      <c r="ET563"/>
      <c r="EU563"/>
      <c r="EV563"/>
      <c r="EW563"/>
      <c r="EX563"/>
      <c r="EY563"/>
      <c r="EZ563"/>
      <c r="FA563"/>
      <c r="FB563"/>
      <c r="FC563"/>
      <c r="FD563"/>
      <c r="FE563"/>
      <c r="FF563"/>
      <c r="FG563"/>
      <c r="FH563"/>
      <c r="FI563"/>
      <c r="FJ563"/>
      <c r="FK563"/>
      <c r="FL563"/>
      <c r="FM563"/>
      <c r="FN563"/>
      <c r="FO563"/>
      <c r="FP563"/>
      <c r="FQ563"/>
      <c r="FR563"/>
      <c r="FS563"/>
      <c r="FT563"/>
      <c r="FU563"/>
      <c r="FV563"/>
      <c r="FW563"/>
      <c r="FX563"/>
      <c r="FY563"/>
      <c r="FZ563"/>
      <c r="GA563"/>
      <c r="GB563"/>
      <c r="GC563"/>
      <c r="GD563"/>
      <c r="GE563"/>
      <c r="GF563"/>
      <c r="GG563"/>
      <c r="GH563"/>
      <c r="GI563"/>
      <c r="GJ563"/>
      <c r="GK563"/>
      <c r="GL563"/>
      <c r="GM563"/>
      <c r="GN563"/>
      <c r="GO563"/>
      <c r="GP563"/>
      <c r="GQ563"/>
      <c r="GR563"/>
      <c r="GS563"/>
      <c r="GT563"/>
      <c r="GU563"/>
      <c r="GV563"/>
      <c r="GW563"/>
      <c r="GX563"/>
      <c r="GY563"/>
      <c r="GZ563"/>
      <c r="HA563"/>
      <c r="HB563"/>
      <c r="HC563"/>
      <c r="HD563"/>
      <c r="HE563"/>
      <c r="HF563"/>
      <c r="HG563"/>
      <c r="HH563"/>
      <c r="HI563"/>
      <c r="HJ563"/>
      <c r="HK563"/>
      <c r="HL563"/>
      <c r="HM563"/>
      <c r="HN563"/>
      <c r="HO563"/>
      <c r="HP563"/>
      <c r="HQ563"/>
      <c r="HR563"/>
      <c r="HS563"/>
      <c r="HT563"/>
      <c r="HU563"/>
      <c r="HV563"/>
      <c r="HW563"/>
      <c r="HX563"/>
      <c r="HY563"/>
      <c r="HZ563"/>
      <c r="IA563"/>
      <c r="IB563"/>
      <c r="IC563"/>
      <c r="ID563"/>
      <c r="IE563"/>
      <c r="IF563"/>
      <c r="IG563"/>
      <c r="IH563"/>
      <c r="II563"/>
      <c r="IJ563"/>
      <c r="IK563"/>
      <c r="IL563"/>
      <c r="IM563"/>
      <c r="IN563"/>
      <c r="IO563"/>
      <c r="IP563"/>
      <c r="IQ563"/>
      <c r="IR563"/>
      <c r="IS563"/>
      <c r="IT563"/>
      <c r="IU563"/>
      <c r="IV563"/>
    </row>
    <row r="564" spans="1:256" ht="15" customHeight="1">
      <c r="A564" s="31">
        <v>560</v>
      </c>
      <c r="B564" s="33" t="s">
        <v>1850</v>
      </c>
      <c r="C564" s="32" t="s">
        <v>1851</v>
      </c>
      <c r="D564" s="33" t="s">
        <v>1848</v>
      </c>
      <c r="E564" s="50">
        <v>3</v>
      </c>
      <c r="F564" s="48" t="s">
        <v>174</v>
      </c>
      <c r="G564" s="34" t="s">
        <v>1829</v>
      </c>
      <c r="H564" s="36" t="s">
        <v>1830</v>
      </c>
      <c r="I564" s="37">
        <v>260</v>
      </c>
      <c r="J564" s="55"/>
      <c r="K564" s="38"/>
      <c r="L564" s="39">
        <v>0</v>
      </c>
      <c r="M564" s="47"/>
      <c r="N564" s="56" t="s">
        <v>33</v>
      </c>
      <c r="O564" s="41"/>
      <c r="P564" s="42"/>
      <c r="Q564" s="43">
        <f t="shared" si="0"/>
        <v>0</v>
      </c>
      <c r="R564" s="44">
        <f t="shared" si="1"/>
        <v>0</v>
      </c>
      <c r="S564" s="45">
        <f t="shared" si="2"/>
        <v>0</v>
      </c>
      <c r="T564" s="46"/>
      <c r="U564" s="46"/>
      <c r="V564"/>
      <c r="W564"/>
      <c r="X564"/>
      <c r="Y564"/>
      <c r="Z564"/>
      <c r="AA564"/>
      <c r="AB564"/>
      <c r="AC564"/>
      <c r="AD564"/>
      <c r="AE564"/>
      <c r="AF564"/>
      <c r="AG564"/>
      <c r="AH564"/>
      <c r="AI564"/>
      <c r="AJ564"/>
      <c r="AK564"/>
      <c r="AL564"/>
      <c r="AM564"/>
      <c r="AN564"/>
      <c r="AO564"/>
      <c r="AP564"/>
      <c r="AQ564"/>
      <c r="AR564"/>
      <c r="AS564"/>
      <c r="AT564"/>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c r="CS564"/>
      <c r="CT564"/>
      <c r="CU564"/>
      <c r="CV564"/>
      <c r="CW564"/>
      <c r="CX564"/>
      <c r="CY564"/>
      <c r="CZ564"/>
      <c r="DA564"/>
      <c r="DB564"/>
      <c r="DC564"/>
      <c r="DD564"/>
      <c r="DE564"/>
      <c r="DF564"/>
      <c r="DG564"/>
      <c r="DH564"/>
      <c r="DI564"/>
      <c r="DJ564"/>
      <c r="DK564"/>
      <c r="DL564"/>
      <c r="DM564"/>
      <c r="DN564"/>
      <c r="DO564"/>
      <c r="DP564"/>
      <c r="DQ564"/>
      <c r="DR564"/>
      <c r="DS564"/>
      <c r="DT564"/>
      <c r="DU564"/>
      <c r="DV564"/>
      <c r="DW564"/>
      <c r="DX564"/>
      <c r="DY564"/>
      <c r="DZ564"/>
      <c r="EA564"/>
      <c r="EB564"/>
      <c r="EC564"/>
      <c r="ED564"/>
      <c r="EE564"/>
      <c r="EF564"/>
      <c r="EG564"/>
      <c r="EH564"/>
      <c r="EI564"/>
      <c r="EJ564"/>
      <c r="EK564"/>
      <c r="EL564"/>
      <c r="EM564"/>
      <c r="EN564"/>
      <c r="EO564"/>
      <c r="EP564"/>
      <c r="EQ564"/>
      <c r="ER564"/>
      <c r="ES564"/>
      <c r="ET564"/>
      <c r="EU564"/>
      <c r="EV564"/>
      <c r="EW564"/>
      <c r="EX564"/>
      <c r="EY564"/>
      <c r="EZ564"/>
      <c r="FA564"/>
      <c r="FB564"/>
      <c r="FC564"/>
      <c r="FD564"/>
      <c r="FE564"/>
      <c r="FF564"/>
      <c r="FG564"/>
      <c r="FH564"/>
      <c r="FI564"/>
      <c r="FJ564"/>
      <c r="FK564"/>
      <c r="FL564"/>
      <c r="FM564"/>
      <c r="FN564"/>
      <c r="FO564"/>
      <c r="FP564"/>
      <c r="FQ564"/>
      <c r="FR564"/>
      <c r="FS564"/>
      <c r="FT564"/>
      <c r="FU564"/>
      <c r="FV564"/>
      <c r="FW564"/>
      <c r="FX564"/>
      <c r="FY564"/>
      <c r="FZ564"/>
      <c r="GA564"/>
      <c r="GB564"/>
      <c r="GC564"/>
      <c r="GD564"/>
      <c r="GE564"/>
      <c r="GF564"/>
      <c r="GG564"/>
      <c r="GH564"/>
      <c r="GI564"/>
      <c r="GJ564"/>
      <c r="GK564"/>
      <c r="GL564"/>
      <c r="GM564"/>
      <c r="GN564"/>
      <c r="GO564"/>
      <c r="GP564"/>
      <c r="GQ564"/>
      <c r="GR564"/>
      <c r="GS564"/>
      <c r="GT564"/>
      <c r="GU564"/>
      <c r="GV564"/>
      <c r="GW564"/>
      <c r="GX564"/>
      <c r="GY564"/>
      <c r="GZ564"/>
      <c r="HA564"/>
      <c r="HB564"/>
      <c r="HC564"/>
      <c r="HD564"/>
      <c r="HE564"/>
      <c r="HF564"/>
      <c r="HG564"/>
      <c r="HH564"/>
      <c r="HI564"/>
      <c r="HJ564"/>
      <c r="HK564"/>
      <c r="HL564"/>
      <c r="HM564"/>
      <c r="HN564"/>
      <c r="HO564"/>
      <c r="HP564"/>
      <c r="HQ564"/>
      <c r="HR564"/>
      <c r="HS564"/>
      <c r="HT564"/>
      <c r="HU564"/>
      <c r="HV564"/>
      <c r="HW564"/>
      <c r="HX564"/>
      <c r="HY564"/>
      <c r="HZ564"/>
      <c r="IA564"/>
      <c r="IB564"/>
      <c r="IC564"/>
      <c r="ID564"/>
      <c r="IE564"/>
      <c r="IF564"/>
      <c r="IG564"/>
      <c r="IH564"/>
      <c r="II564"/>
      <c r="IJ564"/>
      <c r="IK564"/>
      <c r="IL564"/>
      <c r="IM564"/>
      <c r="IN564"/>
      <c r="IO564"/>
      <c r="IP564"/>
      <c r="IQ564"/>
      <c r="IR564"/>
      <c r="IS564"/>
      <c r="IT564"/>
      <c r="IU564"/>
      <c r="IV564"/>
    </row>
    <row r="565" spans="1:256" ht="30" customHeight="1">
      <c r="A565" s="31">
        <v>561</v>
      </c>
      <c r="B565" s="54" t="s">
        <v>1852</v>
      </c>
      <c r="C565" s="32" t="s">
        <v>1853</v>
      </c>
      <c r="D565" s="32" t="s">
        <v>1854</v>
      </c>
      <c r="E565" s="50">
        <v>3</v>
      </c>
      <c r="F565" s="35" t="s">
        <v>37</v>
      </c>
      <c r="G565" s="34" t="s">
        <v>1829</v>
      </c>
      <c r="H565" s="53" t="s">
        <v>1855</v>
      </c>
      <c r="I565" s="51">
        <v>600</v>
      </c>
      <c r="J565" s="52" t="s">
        <v>542</v>
      </c>
      <c r="K565" s="52" t="s">
        <v>1856</v>
      </c>
      <c r="L565" s="39">
        <v>0</v>
      </c>
      <c r="M565" s="47"/>
      <c r="N565" s="56" t="s">
        <v>30</v>
      </c>
      <c r="O565" s="41">
        <v>4</v>
      </c>
      <c r="P565" s="42">
        <v>3</v>
      </c>
      <c r="Q565" s="43">
        <f t="shared" si="0"/>
        <v>0</v>
      </c>
      <c r="R565" s="44">
        <f t="shared" si="1"/>
        <v>0</v>
      </c>
      <c r="S565" s="45">
        <f t="shared" si="2"/>
        <v>0</v>
      </c>
      <c r="T565" s="46">
        <f>IF((L565&gt;0)*AND(L566&gt;0),"BŁĄD - Wprowadzono dwie wartości",IF((L565=0)*AND(L566=0),"Wprowadź kwotę dla oferowanego materiału",IF((L566&lt;&gt;0)*AND(K566=0),"Uzupełnij pola SYMBOL/PRODUCENT dla zamiennika",IF((L566=0)*AND(K566&lt;&gt;0),"cena dla niewłaściwego PRODUCENTA",IF((K566&lt;&gt;0)*AND(L566&lt;&gt;0)*AND(J566=0),"Uzupełnij pole PRODUCENT dla zamiennika","OK")))))</f>
        <v>0</v>
      </c>
      <c r="U565" s="46"/>
      <c r="V565"/>
      <c r="W565"/>
      <c r="X565"/>
      <c r="Y565"/>
      <c r="Z565"/>
      <c r="AA565"/>
      <c r="AB565"/>
      <c r="AC565"/>
      <c r="AD565"/>
      <c r="AE565"/>
      <c r="AF565"/>
      <c r="AG565"/>
      <c r="AH565"/>
      <c r="AI565"/>
      <c r="AJ565"/>
      <c r="AK565"/>
      <c r="AL565"/>
      <c r="AM565"/>
      <c r="AN565"/>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c r="CY565"/>
      <c r="CZ565"/>
      <c r="DA565"/>
      <c r="DB565"/>
      <c r="DC565"/>
      <c r="DD565"/>
      <c r="DE565"/>
      <c r="DF565"/>
      <c r="DG565"/>
      <c r="DH565"/>
      <c r="DI565"/>
      <c r="DJ565"/>
      <c r="DK565"/>
      <c r="DL565"/>
      <c r="DM565"/>
      <c r="DN565"/>
      <c r="DO565"/>
      <c r="DP565"/>
      <c r="DQ565"/>
      <c r="DR565"/>
      <c r="DS565"/>
      <c r="DT565"/>
      <c r="DU565"/>
      <c r="DV565"/>
      <c r="DW565"/>
      <c r="DX565"/>
      <c r="DY565"/>
      <c r="DZ565"/>
      <c r="EA565"/>
      <c r="EB565"/>
      <c r="EC565"/>
      <c r="ED565"/>
      <c r="EE565"/>
      <c r="EF565"/>
      <c r="EG565"/>
      <c r="EH565"/>
      <c r="EI565"/>
      <c r="EJ565"/>
      <c r="EK565"/>
      <c r="EL565"/>
      <c r="EM565"/>
      <c r="EN565"/>
      <c r="EO565"/>
      <c r="EP565"/>
      <c r="EQ565"/>
      <c r="ER565"/>
      <c r="ES565"/>
      <c r="ET565"/>
      <c r="EU565"/>
      <c r="EV565"/>
      <c r="EW565"/>
      <c r="EX565"/>
      <c r="EY565"/>
      <c r="EZ565"/>
      <c r="FA565"/>
      <c r="FB565"/>
      <c r="FC565"/>
      <c r="FD565"/>
      <c r="FE565"/>
      <c r="FF565"/>
      <c r="FG565"/>
      <c r="FH565"/>
      <c r="FI565"/>
      <c r="FJ565"/>
      <c r="FK565"/>
      <c r="FL565"/>
      <c r="FM565"/>
      <c r="FN565"/>
      <c r="FO565"/>
      <c r="FP565"/>
      <c r="FQ565"/>
      <c r="FR565"/>
      <c r="FS565"/>
      <c r="FT565"/>
      <c r="FU565"/>
      <c r="FV565"/>
      <c r="FW565"/>
      <c r="FX565"/>
      <c r="FY565"/>
      <c r="FZ565"/>
      <c r="GA565"/>
      <c r="GB565"/>
      <c r="GC565"/>
      <c r="GD565"/>
      <c r="GE565"/>
      <c r="GF565"/>
      <c r="GG565"/>
      <c r="GH565"/>
      <c r="GI565"/>
      <c r="GJ565"/>
      <c r="GK565"/>
      <c r="GL565"/>
      <c r="GM565"/>
      <c r="GN565"/>
      <c r="GO565"/>
      <c r="GP565"/>
      <c r="GQ565"/>
      <c r="GR565"/>
      <c r="GS565"/>
      <c r="GT565"/>
      <c r="GU565"/>
      <c r="GV565"/>
      <c r="GW565"/>
      <c r="GX565"/>
      <c r="GY565"/>
      <c r="GZ565"/>
      <c r="HA565"/>
      <c r="HB565"/>
      <c r="HC565"/>
      <c r="HD565"/>
      <c r="HE565"/>
      <c r="HF565"/>
      <c r="HG565"/>
      <c r="HH565"/>
      <c r="HI565"/>
      <c r="HJ565"/>
      <c r="HK565"/>
      <c r="HL565"/>
      <c r="HM565"/>
      <c r="HN565"/>
      <c r="HO565"/>
      <c r="HP565"/>
      <c r="HQ565"/>
      <c r="HR565"/>
      <c r="HS565"/>
      <c r="HT565"/>
      <c r="HU565"/>
      <c r="HV565"/>
      <c r="HW565"/>
      <c r="HX565"/>
      <c r="HY565"/>
      <c r="HZ565"/>
      <c r="IA565"/>
      <c r="IB565"/>
      <c r="IC565"/>
      <c r="ID565"/>
      <c r="IE565"/>
      <c r="IF565"/>
      <c r="IG565"/>
      <c r="IH565"/>
      <c r="II565"/>
      <c r="IJ565"/>
      <c r="IK565"/>
      <c r="IL565"/>
      <c r="IM565"/>
      <c r="IN565"/>
      <c r="IO565"/>
      <c r="IP565"/>
      <c r="IQ565"/>
      <c r="IR565"/>
      <c r="IS565"/>
      <c r="IT565"/>
      <c r="IU565"/>
      <c r="IV565"/>
    </row>
    <row r="566" spans="1:256" ht="30" customHeight="1">
      <c r="A566" s="31">
        <v>562</v>
      </c>
      <c r="B566" s="54" t="s">
        <v>1857</v>
      </c>
      <c r="C566" s="32" t="s">
        <v>1858</v>
      </c>
      <c r="D566" s="32" t="s">
        <v>1854</v>
      </c>
      <c r="E566" s="50">
        <v>3</v>
      </c>
      <c r="F566" s="35" t="s">
        <v>37</v>
      </c>
      <c r="G566" s="34" t="s">
        <v>1829</v>
      </c>
      <c r="H566" s="53" t="s">
        <v>1855</v>
      </c>
      <c r="I566" s="51">
        <v>600</v>
      </c>
      <c r="J566" s="52"/>
      <c r="K566" s="52"/>
      <c r="L566" s="39">
        <v>0</v>
      </c>
      <c r="M566" s="47"/>
      <c r="N566" s="56" t="s">
        <v>33</v>
      </c>
      <c r="O566" s="41"/>
      <c r="P566" s="42"/>
      <c r="Q566" s="43">
        <f t="shared" si="0"/>
        <v>0</v>
      </c>
      <c r="R566" s="44">
        <f t="shared" si="1"/>
        <v>0</v>
      </c>
      <c r="S566" s="45">
        <f t="shared" si="2"/>
        <v>0</v>
      </c>
      <c r="T566" s="46"/>
      <c r="U566" s="46"/>
      <c r="V566"/>
      <c r="W566"/>
      <c r="X566"/>
      <c r="Y566"/>
      <c r="Z566"/>
      <c r="AA566"/>
      <c r="AB566"/>
      <c r="AC566"/>
      <c r="AD566"/>
      <c r="AE566"/>
      <c r="AF566"/>
      <c r="AG566"/>
      <c r="AH566"/>
      <c r="AI566"/>
      <c r="AJ566"/>
      <c r="AK566"/>
      <c r="AL566"/>
      <c r="AM566"/>
      <c r="AN566"/>
      <c r="AO566"/>
      <c r="AP566"/>
      <c r="AQ566"/>
      <c r="AR566"/>
      <c r="AS566"/>
      <c r="AT566"/>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c r="CS566"/>
      <c r="CT566"/>
      <c r="CU566"/>
      <c r="CV566"/>
      <c r="CW566"/>
      <c r="CX566"/>
      <c r="CY566"/>
      <c r="CZ566"/>
      <c r="DA566"/>
      <c r="DB566"/>
      <c r="DC566"/>
      <c r="DD566"/>
      <c r="DE566"/>
      <c r="DF566"/>
      <c r="DG566"/>
      <c r="DH566"/>
      <c r="DI566"/>
      <c r="DJ566"/>
      <c r="DK566"/>
      <c r="DL566"/>
      <c r="DM566"/>
      <c r="DN566"/>
      <c r="DO566"/>
      <c r="DP566"/>
      <c r="DQ566"/>
      <c r="DR566"/>
      <c r="DS566"/>
      <c r="DT566"/>
      <c r="DU566"/>
      <c r="DV566"/>
      <c r="DW566"/>
      <c r="DX566"/>
      <c r="DY566"/>
      <c r="DZ566"/>
      <c r="EA566"/>
      <c r="EB566"/>
      <c r="EC566"/>
      <c r="ED566"/>
      <c r="EE566"/>
      <c r="EF566"/>
      <c r="EG566"/>
      <c r="EH566"/>
      <c r="EI566"/>
      <c r="EJ566"/>
      <c r="EK566"/>
      <c r="EL566"/>
      <c r="EM566"/>
      <c r="EN566"/>
      <c r="EO566"/>
      <c r="EP566"/>
      <c r="EQ566"/>
      <c r="ER566"/>
      <c r="ES566"/>
      <c r="ET566"/>
      <c r="EU566"/>
      <c r="EV566"/>
      <c r="EW566"/>
      <c r="EX566"/>
      <c r="EY566"/>
      <c r="EZ566"/>
      <c r="FA566"/>
      <c r="FB566"/>
      <c r="FC566"/>
      <c r="FD566"/>
      <c r="FE566"/>
      <c r="FF566"/>
      <c r="FG566"/>
      <c r="FH566"/>
      <c r="FI566"/>
      <c r="FJ566"/>
      <c r="FK566"/>
      <c r="FL566"/>
      <c r="FM566"/>
      <c r="FN566"/>
      <c r="FO566"/>
      <c r="FP566"/>
      <c r="FQ566"/>
      <c r="FR566"/>
      <c r="FS566"/>
      <c r="FT566"/>
      <c r="FU566"/>
      <c r="FV566"/>
      <c r="FW566"/>
      <c r="FX566"/>
      <c r="FY566"/>
      <c r="FZ566"/>
      <c r="GA566"/>
      <c r="GB566"/>
      <c r="GC566"/>
      <c r="GD566"/>
      <c r="GE566"/>
      <c r="GF566"/>
      <c r="GG566"/>
      <c r="GH566"/>
      <c r="GI566"/>
      <c r="GJ566"/>
      <c r="GK566"/>
      <c r="GL566"/>
      <c r="GM566"/>
      <c r="GN566"/>
      <c r="GO566"/>
      <c r="GP566"/>
      <c r="GQ566"/>
      <c r="GR566"/>
      <c r="GS566"/>
      <c r="GT566"/>
      <c r="GU566"/>
      <c r="GV566"/>
      <c r="GW566"/>
      <c r="GX566"/>
      <c r="GY566"/>
      <c r="GZ566"/>
      <c r="HA566"/>
      <c r="HB566"/>
      <c r="HC566"/>
      <c r="HD566"/>
      <c r="HE566"/>
      <c r="HF566"/>
      <c r="HG566"/>
      <c r="HH566"/>
      <c r="HI566"/>
      <c r="HJ566"/>
      <c r="HK566"/>
      <c r="HL566"/>
      <c r="HM566"/>
      <c r="HN566"/>
      <c r="HO566"/>
      <c r="HP566"/>
      <c r="HQ566"/>
      <c r="HR566"/>
      <c r="HS566"/>
      <c r="HT566"/>
      <c r="HU566"/>
      <c r="HV566"/>
      <c r="HW566"/>
      <c r="HX566"/>
      <c r="HY566"/>
      <c r="HZ566"/>
      <c r="IA566"/>
      <c r="IB566"/>
      <c r="IC566"/>
      <c r="ID566"/>
      <c r="IE566"/>
      <c r="IF566"/>
      <c r="IG566"/>
      <c r="IH566"/>
      <c r="II566"/>
      <c r="IJ566"/>
      <c r="IK566"/>
      <c r="IL566"/>
      <c r="IM566"/>
      <c r="IN566"/>
      <c r="IO566"/>
      <c r="IP566"/>
      <c r="IQ566"/>
      <c r="IR566"/>
      <c r="IS566"/>
      <c r="IT566"/>
      <c r="IU566"/>
      <c r="IV566"/>
    </row>
    <row r="567" spans="1:21" s="81" customFormat="1" ht="60.75" customHeight="1">
      <c r="A567" s="31">
        <v>563</v>
      </c>
      <c r="B567" s="33" t="s">
        <v>1859</v>
      </c>
      <c r="C567" s="32" t="s">
        <v>1860</v>
      </c>
      <c r="D567" s="32" t="s">
        <v>1861</v>
      </c>
      <c r="E567" s="50">
        <v>3</v>
      </c>
      <c r="F567" s="35" t="s">
        <v>24</v>
      </c>
      <c r="G567" s="34" t="s">
        <v>1829</v>
      </c>
      <c r="H567" s="53" t="s">
        <v>1862</v>
      </c>
      <c r="I567" s="51">
        <v>600</v>
      </c>
      <c r="J567" s="52" t="s">
        <v>542</v>
      </c>
      <c r="K567" s="52" t="s">
        <v>1863</v>
      </c>
      <c r="L567" s="39">
        <v>0</v>
      </c>
      <c r="M567" s="77"/>
      <c r="N567" s="47" t="s">
        <v>30</v>
      </c>
      <c r="O567" s="41">
        <v>1</v>
      </c>
      <c r="P567" s="42">
        <v>3</v>
      </c>
      <c r="Q567" s="43">
        <f t="shared" si="0"/>
        <v>0</v>
      </c>
      <c r="R567" s="44">
        <f t="shared" si="1"/>
        <v>0</v>
      </c>
      <c r="S567" s="45">
        <f t="shared" si="2"/>
        <v>0</v>
      </c>
      <c r="T567" s="46">
        <f>IF((L567&gt;0)*AND(L568&gt;0),"BŁĄD - Wprowadzono dwie wartości",IF((L567=0)*AND(L568=0),"Wprowadź kwotę dla oferowanego materiału",IF((L568&lt;&gt;0)*AND(K568=0),"Uzupełnij pola SYMBOL/PRODUCENT dla zamiennika",IF((L568=0)*AND(K568&lt;&gt;0),"cena dla niewłaściwego PRODUCENTA",IF((K568&lt;&gt;0)*AND(L568&lt;&gt;0)*AND(J568=0),"Uzupełnij pole PRODUCENT dla zamiennika","OK")))))</f>
        <v>0</v>
      </c>
      <c r="U567" s="46"/>
    </row>
    <row r="568" spans="1:21" s="81" customFormat="1" ht="60.75" customHeight="1">
      <c r="A568" s="31">
        <v>564</v>
      </c>
      <c r="B568" s="54" t="s">
        <v>1864</v>
      </c>
      <c r="C568" s="32" t="s">
        <v>1865</v>
      </c>
      <c r="D568" s="32" t="s">
        <v>1861</v>
      </c>
      <c r="E568" s="50">
        <v>3</v>
      </c>
      <c r="F568" s="35" t="s">
        <v>24</v>
      </c>
      <c r="G568" s="34" t="s">
        <v>1829</v>
      </c>
      <c r="H568" s="53" t="s">
        <v>1862</v>
      </c>
      <c r="I568" s="51">
        <v>600</v>
      </c>
      <c r="J568" s="52"/>
      <c r="K568" s="52"/>
      <c r="L568" s="39">
        <v>0</v>
      </c>
      <c r="M568" s="77"/>
      <c r="N568" s="47" t="s">
        <v>33</v>
      </c>
      <c r="O568" s="41"/>
      <c r="P568" s="42"/>
      <c r="Q568" s="43">
        <f t="shared" si="0"/>
        <v>0</v>
      </c>
      <c r="R568" s="44">
        <f t="shared" si="1"/>
        <v>0</v>
      </c>
      <c r="S568" s="45">
        <f t="shared" si="2"/>
        <v>0</v>
      </c>
      <c r="T568" s="46"/>
      <c r="U568" s="46"/>
    </row>
    <row r="569" spans="1:256" ht="60.75" customHeight="1">
      <c r="A569" s="31">
        <v>565</v>
      </c>
      <c r="B569" s="33" t="s">
        <v>1866</v>
      </c>
      <c r="C569" s="32" t="s">
        <v>1867</v>
      </c>
      <c r="D569" s="32" t="s">
        <v>1868</v>
      </c>
      <c r="E569" s="50">
        <v>3</v>
      </c>
      <c r="F569" s="35" t="s">
        <v>159</v>
      </c>
      <c r="G569" s="34" t="s">
        <v>1829</v>
      </c>
      <c r="H569" s="53" t="s">
        <v>1862</v>
      </c>
      <c r="I569" s="51">
        <v>600</v>
      </c>
      <c r="J569" s="52" t="s">
        <v>542</v>
      </c>
      <c r="K569" s="52" t="s">
        <v>1869</v>
      </c>
      <c r="L569" s="39">
        <v>0</v>
      </c>
      <c r="M569" s="77"/>
      <c r="N569" s="47" t="s">
        <v>30</v>
      </c>
      <c r="O569" s="41">
        <v>1</v>
      </c>
      <c r="P569" s="42">
        <v>3</v>
      </c>
      <c r="Q569" s="43">
        <f t="shared" si="0"/>
        <v>0</v>
      </c>
      <c r="R569" s="44">
        <f t="shared" si="1"/>
        <v>0</v>
      </c>
      <c r="S569" s="45">
        <f t="shared" si="2"/>
        <v>0</v>
      </c>
      <c r="T569" s="46">
        <f>IF((L569&gt;0)*AND(L570&gt;0),"BŁĄD - Wprowadzono dwie wartości",IF((L569=0)*AND(L570=0),"Wprowadź kwotę dla oferowanego materiału",IF((L570&lt;&gt;0)*AND(K570=0),"Uzupełnij pola SYMBOL/PRODUCENT dla zamiennika",IF((L570=0)*AND(K570&lt;&gt;0),"cena dla niewłaściwego PRODUCENTA",IF((K570&lt;&gt;0)*AND(L570&lt;&gt;0)*AND(J570=0),"Uzupełnij pole PRODUCENT dla zamiennika","OK")))))</f>
        <v>0</v>
      </c>
      <c r="U569" s="46"/>
      <c r="V569"/>
      <c r="W569"/>
      <c r="X569"/>
      <c r="Y569"/>
      <c r="Z569"/>
      <c r="AA569"/>
      <c r="AB569"/>
      <c r="AC569"/>
      <c r="AD569"/>
      <c r="AE569"/>
      <c r="AF569"/>
      <c r="AG569"/>
      <c r="AH569"/>
      <c r="AI569"/>
      <c r="AJ569"/>
      <c r="AK569"/>
      <c r="AL569"/>
      <c r="AM569"/>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c r="DD569"/>
      <c r="DE569"/>
      <c r="DF569"/>
      <c r="DG569"/>
      <c r="DH569"/>
      <c r="DI569"/>
      <c r="DJ569"/>
      <c r="DK569"/>
      <c r="DL569"/>
      <c r="DM569"/>
      <c r="DN569"/>
      <c r="DO569"/>
      <c r="DP569"/>
      <c r="DQ569"/>
      <c r="DR569"/>
      <c r="DS569"/>
      <c r="DT569"/>
      <c r="DU569"/>
      <c r="DV569"/>
      <c r="DW569"/>
      <c r="DX569"/>
      <c r="DY569"/>
      <c r="DZ569"/>
      <c r="EA569"/>
      <c r="EB569"/>
      <c r="EC569"/>
      <c r="ED569"/>
      <c r="EE569"/>
      <c r="EF569"/>
      <c r="EG569"/>
      <c r="EH569"/>
      <c r="EI569"/>
      <c r="EJ569"/>
      <c r="EK569"/>
      <c r="EL569"/>
      <c r="EM569"/>
      <c r="EN569"/>
      <c r="EO569"/>
      <c r="EP569"/>
      <c r="EQ569"/>
      <c r="ER569"/>
      <c r="ES569"/>
      <c r="ET569"/>
      <c r="EU569"/>
      <c r="EV569"/>
      <c r="EW569"/>
      <c r="EX569"/>
      <c r="EY569"/>
      <c r="EZ569"/>
      <c r="FA569"/>
      <c r="FB569"/>
      <c r="FC569"/>
      <c r="FD569"/>
      <c r="FE569"/>
      <c r="FF569"/>
      <c r="FG569"/>
      <c r="FH569"/>
      <c r="FI569"/>
      <c r="FJ569"/>
      <c r="FK569"/>
      <c r="FL569"/>
      <c r="FM569"/>
      <c r="FN569"/>
      <c r="FO569"/>
      <c r="FP569"/>
      <c r="FQ569"/>
      <c r="FR569"/>
      <c r="FS569"/>
      <c r="FT569"/>
      <c r="FU569"/>
      <c r="FV569"/>
      <c r="FW569"/>
      <c r="FX569"/>
      <c r="FY569"/>
      <c r="FZ569"/>
      <c r="GA569"/>
      <c r="GB569"/>
      <c r="GC569"/>
      <c r="GD569"/>
      <c r="GE569"/>
      <c r="GF569"/>
      <c r="GG569"/>
      <c r="GH569"/>
      <c r="GI569"/>
      <c r="GJ569"/>
      <c r="GK569"/>
      <c r="GL569"/>
      <c r="GM569"/>
      <c r="GN569"/>
      <c r="GO569"/>
      <c r="GP569"/>
      <c r="GQ569"/>
      <c r="GR569"/>
      <c r="GS569"/>
      <c r="GT569"/>
      <c r="GU569"/>
      <c r="GV569"/>
      <c r="GW569"/>
      <c r="GX569"/>
      <c r="GY569"/>
      <c r="GZ569"/>
      <c r="HA569"/>
      <c r="HB569"/>
      <c r="HC569"/>
      <c r="HD569"/>
      <c r="HE569"/>
      <c r="HF569"/>
      <c r="HG569"/>
      <c r="HH569"/>
      <c r="HI569"/>
      <c r="HJ569"/>
      <c r="HK569"/>
      <c r="HL569"/>
      <c r="HM569"/>
      <c r="HN569"/>
      <c r="HO569"/>
      <c r="HP569"/>
      <c r="HQ569"/>
      <c r="HR569"/>
      <c r="HS569"/>
      <c r="HT569"/>
      <c r="HU569"/>
      <c r="HV569"/>
      <c r="HW569"/>
      <c r="HX569"/>
      <c r="HY569"/>
      <c r="HZ569"/>
      <c r="IA569"/>
      <c r="IB569"/>
      <c r="IC569"/>
      <c r="ID569"/>
      <c r="IE569"/>
      <c r="IF569"/>
      <c r="IG569"/>
      <c r="IH569"/>
      <c r="II569"/>
      <c r="IJ569"/>
      <c r="IK569"/>
      <c r="IL569"/>
      <c r="IM569"/>
      <c r="IN569"/>
      <c r="IO569"/>
      <c r="IP569"/>
      <c r="IQ569"/>
      <c r="IR569"/>
      <c r="IS569"/>
      <c r="IT569"/>
      <c r="IU569"/>
      <c r="IV569"/>
    </row>
    <row r="570" spans="1:256" ht="60.75" customHeight="1">
      <c r="A570" s="31">
        <v>566</v>
      </c>
      <c r="B570" s="54" t="s">
        <v>1870</v>
      </c>
      <c r="C570" s="32" t="s">
        <v>1871</v>
      </c>
      <c r="D570" s="32" t="s">
        <v>1868</v>
      </c>
      <c r="E570" s="50">
        <v>3</v>
      </c>
      <c r="F570" s="35" t="s">
        <v>159</v>
      </c>
      <c r="G570" s="34" t="s">
        <v>1829</v>
      </c>
      <c r="H570" s="53" t="s">
        <v>1862</v>
      </c>
      <c r="I570" s="51">
        <v>600</v>
      </c>
      <c r="J570" s="52"/>
      <c r="K570" s="52"/>
      <c r="L570" s="39">
        <v>0</v>
      </c>
      <c r="M570" s="77"/>
      <c r="N570" s="47" t="s">
        <v>33</v>
      </c>
      <c r="O570" s="41"/>
      <c r="P570" s="42"/>
      <c r="Q570" s="43">
        <f t="shared" si="0"/>
        <v>0</v>
      </c>
      <c r="R570" s="44">
        <f t="shared" si="1"/>
        <v>0</v>
      </c>
      <c r="S570" s="45">
        <f t="shared" si="2"/>
        <v>0</v>
      </c>
      <c r="T570" s="46"/>
      <c r="U570" s="46"/>
      <c r="V570"/>
      <c r="W570"/>
      <c r="X570"/>
      <c r="Y570"/>
      <c r="Z570"/>
      <c r="AA570"/>
      <c r="AB570"/>
      <c r="AC570"/>
      <c r="AD570"/>
      <c r="AE570"/>
      <c r="AF570"/>
      <c r="AG570"/>
      <c r="AH570"/>
      <c r="AI570"/>
      <c r="AJ570"/>
      <c r="AK570"/>
      <c r="AL570"/>
      <c r="AM570"/>
      <c r="AN570"/>
      <c r="AO570"/>
      <c r="AP570"/>
      <c r="AQ570"/>
      <c r="AR570"/>
      <c r="AS570"/>
      <c r="AT570"/>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c r="CU570"/>
      <c r="CV570"/>
      <c r="CW570"/>
      <c r="CX570"/>
      <c r="CY570"/>
      <c r="CZ570"/>
      <c r="DA570"/>
      <c r="DB570"/>
      <c r="DC570"/>
      <c r="DD570"/>
      <c r="DE570"/>
      <c r="DF570"/>
      <c r="DG570"/>
      <c r="DH570"/>
      <c r="DI570"/>
      <c r="DJ570"/>
      <c r="DK570"/>
      <c r="DL570"/>
      <c r="DM570"/>
      <c r="DN570"/>
      <c r="DO570"/>
      <c r="DP570"/>
      <c r="DQ570"/>
      <c r="DR570"/>
      <c r="DS570"/>
      <c r="DT570"/>
      <c r="DU570"/>
      <c r="DV570"/>
      <c r="DW570"/>
      <c r="DX570"/>
      <c r="DY570"/>
      <c r="DZ570"/>
      <c r="EA570"/>
      <c r="EB570"/>
      <c r="EC570"/>
      <c r="ED570"/>
      <c r="EE570"/>
      <c r="EF570"/>
      <c r="EG570"/>
      <c r="EH570"/>
      <c r="EI570"/>
      <c r="EJ570"/>
      <c r="EK570"/>
      <c r="EL570"/>
      <c r="EM570"/>
      <c r="EN570"/>
      <c r="EO570"/>
      <c r="EP570"/>
      <c r="EQ570"/>
      <c r="ER570"/>
      <c r="ES570"/>
      <c r="ET570"/>
      <c r="EU570"/>
      <c r="EV570"/>
      <c r="EW570"/>
      <c r="EX570"/>
      <c r="EY570"/>
      <c r="EZ570"/>
      <c r="FA570"/>
      <c r="FB570"/>
      <c r="FC570"/>
      <c r="FD570"/>
      <c r="FE570"/>
      <c r="FF570"/>
      <c r="FG570"/>
      <c r="FH570"/>
      <c r="FI570"/>
      <c r="FJ570"/>
      <c r="FK570"/>
      <c r="FL570"/>
      <c r="FM570"/>
      <c r="FN570"/>
      <c r="FO570"/>
      <c r="FP570"/>
      <c r="FQ570"/>
      <c r="FR570"/>
      <c r="FS570"/>
      <c r="FT570"/>
      <c r="FU570"/>
      <c r="FV570"/>
      <c r="FW570"/>
      <c r="FX570"/>
      <c r="FY570"/>
      <c r="FZ570"/>
      <c r="GA570"/>
      <c r="GB570"/>
      <c r="GC570"/>
      <c r="GD570"/>
      <c r="GE570"/>
      <c r="GF570"/>
      <c r="GG570"/>
      <c r="GH570"/>
      <c r="GI570"/>
      <c r="GJ570"/>
      <c r="GK570"/>
      <c r="GL570"/>
      <c r="GM570"/>
      <c r="GN570"/>
      <c r="GO570"/>
      <c r="GP570"/>
      <c r="GQ570"/>
      <c r="GR570"/>
      <c r="GS570"/>
      <c r="GT570"/>
      <c r="GU570"/>
      <c r="GV570"/>
      <c r="GW570"/>
      <c r="GX570"/>
      <c r="GY570"/>
      <c r="GZ570"/>
      <c r="HA570"/>
      <c r="HB570"/>
      <c r="HC570"/>
      <c r="HD570"/>
      <c r="HE570"/>
      <c r="HF570"/>
      <c r="HG570"/>
      <c r="HH570"/>
      <c r="HI570"/>
      <c r="HJ570"/>
      <c r="HK570"/>
      <c r="HL570"/>
      <c r="HM570"/>
      <c r="HN570"/>
      <c r="HO570"/>
      <c r="HP570"/>
      <c r="HQ570"/>
      <c r="HR570"/>
      <c r="HS570"/>
      <c r="HT570"/>
      <c r="HU570"/>
      <c r="HV570"/>
      <c r="HW570"/>
      <c r="HX570"/>
      <c r="HY570"/>
      <c r="HZ570"/>
      <c r="IA570"/>
      <c r="IB570"/>
      <c r="IC570"/>
      <c r="ID570"/>
      <c r="IE570"/>
      <c r="IF570"/>
      <c r="IG570"/>
      <c r="IH570"/>
      <c r="II570"/>
      <c r="IJ570"/>
      <c r="IK570"/>
      <c r="IL570"/>
      <c r="IM570"/>
      <c r="IN570"/>
      <c r="IO570"/>
      <c r="IP570"/>
      <c r="IQ570"/>
      <c r="IR570"/>
      <c r="IS570"/>
      <c r="IT570"/>
      <c r="IU570"/>
      <c r="IV570"/>
    </row>
    <row r="571" spans="1:256" ht="60.75" customHeight="1">
      <c r="A571" s="31">
        <v>567</v>
      </c>
      <c r="B571" s="33" t="s">
        <v>1872</v>
      </c>
      <c r="C571" s="32" t="s">
        <v>1873</v>
      </c>
      <c r="D571" s="32" t="s">
        <v>1873</v>
      </c>
      <c r="E571" s="50">
        <v>3</v>
      </c>
      <c r="F571" s="35" t="s">
        <v>166</v>
      </c>
      <c r="G571" s="34" t="s">
        <v>1829</v>
      </c>
      <c r="H571" s="53" t="s">
        <v>1862</v>
      </c>
      <c r="I571" s="51">
        <v>600</v>
      </c>
      <c r="J571" s="52" t="s">
        <v>542</v>
      </c>
      <c r="K571" s="52" t="s">
        <v>1874</v>
      </c>
      <c r="L571" s="39">
        <v>0</v>
      </c>
      <c r="M571" s="47"/>
      <c r="N571" s="56" t="s">
        <v>30</v>
      </c>
      <c r="O571" s="41">
        <v>4</v>
      </c>
      <c r="P571" s="42">
        <v>3</v>
      </c>
      <c r="Q571" s="43">
        <f t="shared" si="0"/>
        <v>0</v>
      </c>
      <c r="R571" s="44">
        <f t="shared" si="1"/>
        <v>0</v>
      </c>
      <c r="S571" s="45">
        <f t="shared" si="2"/>
        <v>0</v>
      </c>
      <c r="T571" s="46">
        <f>IF((L571&gt;0)*AND(L572&gt;0),"BŁĄD - Wprowadzono dwie wartości",IF((L571=0)*AND(L572=0),"Wprowadź kwotę dla oferowanego materiału",IF((L572&lt;&gt;0)*AND(K572=0),"Uzupełnij pola SYMBOL/PRODUCENT dla zamiennika",IF((L572=0)*AND(K572&lt;&gt;0),"cena dla niewłaściwego PRODUCENTA",IF((K572&lt;&gt;0)*AND(L572&lt;&gt;0)*AND(J572=0),"Uzupełnij pole PRODUCENT dla zamiennika","OK")))))</f>
        <v>0</v>
      </c>
      <c r="U571" s="46"/>
      <c r="V571"/>
      <c r="W571"/>
      <c r="X571"/>
      <c r="Y571"/>
      <c r="Z571"/>
      <c r="AA571"/>
      <c r="AB571"/>
      <c r="AC571"/>
      <c r="AD571"/>
      <c r="AE571"/>
      <c r="AF571"/>
      <c r="AG571"/>
      <c r="AH571"/>
      <c r="AI571"/>
      <c r="AJ571"/>
      <c r="AK571"/>
      <c r="AL571"/>
      <c r="AM571"/>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c r="CY571"/>
      <c r="CZ571"/>
      <c r="DA571"/>
      <c r="DB571"/>
      <c r="DC571"/>
      <c r="DD571"/>
      <c r="DE571"/>
      <c r="DF571"/>
      <c r="DG571"/>
      <c r="DH571"/>
      <c r="DI571"/>
      <c r="DJ571"/>
      <c r="DK571"/>
      <c r="DL571"/>
      <c r="DM571"/>
      <c r="DN571"/>
      <c r="DO571"/>
      <c r="DP571"/>
      <c r="DQ571"/>
      <c r="DR571"/>
      <c r="DS571"/>
      <c r="DT571"/>
      <c r="DU571"/>
      <c r="DV571"/>
      <c r="DW571"/>
      <c r="DX571"/>
      <c r="DY571"/>
      <c r="DZ571"/>
      <c r="EA571"/>
      <c r="EB571"/>
      <c r="EC571"/>
      <c r="ED571"/>
      <c r="EE571"/>
      <c r="EF571"/>
      <c r="EG571"/>
      <c r="EH571"/>
      <c r="EI571"/>
      <c r="EJ571"/>
      <c r="EK571"/>
      <c r="EL571"/>
      <c r="EM571"/>
      <c r="EN571"/>
      <c r="EO571"/>
      <c r="EP571"/>
      <c r="EQ571"/>
      <c r="ER571"/>
      <c r="ES571"/>
      <c r="ET571"/>
      <c r="EU571"/>
      <c r="EV571"/>
      <c r="EW571"/>
      <c r="EX571"/>
      <c r="EY571"/>
      <c r="EZ571"/>
      <c r="FA571"/>
      <c r="FB571"/>
      <c r="FC571"/>
      <c r="FD571"/>
      <c r="FE571"/>
      <c r="FF571"/>
      <c r="FG571"/>
      <c r="FH571"/>
      <c r="FI571"/>
      <c r="FJ571"/>
      <c r="FK571"/>
      <c r="FL571"/>
      <c r="FM571"/>
      <c r="FN571"/>
      <c r="FO571"/>
      <c r="FP571"/>
      <c r="FQ571"/>
      <c r="FR571"/>
      <c r="FS571"/>
      <c r="FT571"/>
      <c r="FU571"/>
      <c r="FV571"/>
      <c r="FW571"/>
      <c r="FX571"/>
      <c r="FY571"/>
      <c r="FZ571"/>
      <c r="GA571"/>
      <c r="GB571"/>
      <c r="GC571"/>
      <c r="GD571"/>
      <c r="GE571"/>
      <c r="GF571"/>
      <c r="GG571"/>
      <c r="GH571"/>
      <c r="GI571"/>
      <c r="GJ571"/>
      <c r="GK571"/>
      <c r="GL571"/>
      <c r="GM571"/>
      <c r="GN571"/>
      <c r="GO571"/>
      <c r="GP571"/>
      <c r="GQ571"/>
      <c r="GR571"/>
      <c r="GS571"/>
      <c r="GT571"/>
      <c r="GU571"/>
      <c r="GV571"/>
      <c r="GW571"/>
      <c r="GX571"/>
      <c r="GY571"/>
      <c r="GZ571"/>
      <c r="HA571"/>
      <c r="HB571"/>
      <c r="HC571"/>
      <c r="HD571"/>
      <c r="HE571"/>
      <c r="HF571"/>
      <c r="HG571"/>
      <c r="HH571"/>
      <c r="HI571"/>
      <c r="HJ571"/>
      <c r="HK571"/>
      <c r="HL571"/>
      <c r="HM571"/>
      <c r="HN571"/>
      <c r="HO571"/>
      <c r="HP571"/>
      <c r="HQ571"/>
      <c r="HR571"/>
      <c r="HS571"/>
      <c r="HT571"/>
      <c r="HU571"/>
      <c r="HV571"/>
      <c r="HW571"/>
      <c r="HX571"/>
      <c r="HY571"/>
      <c r="HZ571"/>
      <c r="IA571"/>
      <c r="IB571"/>
      <c r="IC571"/>
      <c r="ID571"/>
      <c r="IE571"/>
      <c r="IF571"/>
      <c r="IG571"/>
      <c r="IH571"/>
      <c r="II571"/>
      <c r="IJ571"/>
      <c r="IK571"/>
      <c r="IL571"/>
      <c r="IM571"/>
      <c r="IN571"/>
      <c r="IO571"/>
      <c r="IP571"/>
      <c r="IQ571"/>
      <c r="IR571"/>
      <c r="IS571"/>
      <c r="IT571"/>
      <c r="IU571"/>
      <c r="IV571"/>
    </row>
    <row r="572" spans="1:256" ht="60.75" customHeight="1">
      <c r="A572" s="31">
        <v>568</v>
      </c>
      <c r="B572" s="54" t="s">
        <v>1875</v>
      </c>
      <c r="C572" s="32" t="s">
        <v>1876</v>
      </c>
      <c r="D572" s="32" t="s">
        <v>1873</v>
      </c>
      <c r="E572" s="50">
        <v>3</v>
      </c>
      <c r="F572" s="35" t="s">
        <v>166</v>
      </c>
      <c r="G572" s="34" t="s">
        <v>1829</v>
      </c>
      <c r="H572" s="53" t="s">
        <v>1862</v>
      </c>
      <c r="I572" s="51">
        <v>600</v>
      </c>
      <c r="J572" s="52"/>
      <c r="K572" s="52"/>
      <c r="L572" s="39">
        <v>0</v>
      </c>
      <c r="M572" s="47"/>
      <c r="N572" s="56" t="s">
        <v>33</v>
      </c>
      <c r="O572" s="41"/>
      <c r="P572" s="42"/>
      <c r="Q572" s="43">
        <f t="shared" si="0"/>
        <v>0</v>
      </c>
      <c r="R572" s="44">
        <f t="shared" si="1"/>
        <v>0</v>
      </c>
      <c r="S572" s="45">
        <f t="shared" si="2"/>
        <v>0</v>
      </c>
      <c r="T572" s="46"/>
      <c r="U572" s="46"/>
      <c r="V572"/>
      <c r="W572"/>
      <c r="X572"/>
      <c r="Y572"/>
      <c r="Z572"/>
      <c r="AA572"/>
      <c r="AB572"/>
      <c r="AC572"/>
      <c r="AD572"/>
      <c r="AE572"/>
      <c r="AF572"/>
      <c r="AG572"/>
      <c r="AH572"/>
      <c r="AI572"/>
      <c r="AJ572"/>
      <c r="AK572"/>
      <c r="AL572"/>
      <c r="AM572"/>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c r="DC572"/>
      <c r="DD572"/>
      <c r="DE572"/>
      <c r="DF572"/>
      <c r="DG572"/>
      <c r="DH572"/>
      <c r="DI572"/>
      <c r="DJ572"/>
      <c r="DK572"/>
      <c r="DL572"/>
      <c r="DM572"/>
      <c r="DN572"/>
      <c r="DO572"/>
      <c r="DP572"/>
      <c r="DQ572"/>
      <c r="DR572"/>
      <c r="DS572"/>
      <c r="DT572"/>
      <c r="DU572"/>
      <c r="DV572"/>
      <c r="DW572"/>
      <c r="DX572"/>
      <c r="DY572"/>
      <c r="DZ572"/>
      <c r="EA572"/>
      <c r="EB572"/>
      <c r="EC572"/>
      <c r="ED572"/>
      <c r="EE572"/>
      <c r="EF572"/>
      <c r="EG572"/>
      <c r="EH572"/>
      <c r="EI572"/>
      <c r="EJ572"/>
      <c r="EK572"/>
      <c r="EL572"/>
      <c r="EM572"/>
      <c r="EN572"/>
      <c r="EO572"/>
      <c r="EP572"/>
      <c r="EQ572"/>
      <c r="ER572"/>
      <c r="ES572"/>
      <c r="ET572"/>
      <c r="EU572"/>
      <c r="EV572"/>
      <c r="EW572"/>
      <c r="EX572"/>
      <c r="EY572"/>
      <c r="EZ572"/>
      <c r="FA572"/>
      <c r="FB572"/>
      <c r="FC572"/>
      <c r="FD572"/>
      <c r="FE572"/>
      <c r="FF572"/>
      <c r="FG572"/>
      <c r="FH572"/>
      <c r="FI572"/>
      <c r="FJ572"/>
      <c r="FK572"/>
      <c r="FL572"/>
      <c r="FM572"/>
      <c r="FN572"/>
      <c r="FO572"/>
      <c r="FP572"/>
      <c r="FQ572"/>
      <c r="FR572"/>
      <c r="FS572"/>
      <c r="FT572"/>
      <c r="FU572"/>
      <c r="FV572"/>
      <c r="FW572"/>
      <c r="FX572"/>
      <c r="FY572"/>
      <c r="FZ572"/>
      <c r="GA572"/>
      <c r="GB572"/>
      <c r="GC572"/>
      <c r="GD572"/>
      <c r="GE572"/>
      <c r="GF572"/>
      <c r="GG572"/>
      <c r="GH572"/>
      <c r="GI572"/>
      <c r="GJ572"/>
      <c r="GK572"/>
      <c r="GL572"/>
      <c r="GM572"/>
      <c r="GN572"/>
      <c r="GO572"/>
      <c r="GP572"/>
      <c r="GQ572"/>
      <c r="GR572"/>
      <c r="GS572"/>
      <c r="GT572"/>
      <c r="GU572"/>
      <c r="GV572"/>
      <c r="GW572"/>
      <c r="GX572"/>
      <c r="GY572"/>
      <c r="GZ572"/>
      <c r="HA572"/>
      <c r="HB572"/>
      <c r="HC572"/>
      <c r="HD572"/>
      <c r="HE572"/>
      <c r="HF572"/>
      <c r="HG572"/>
      <c r="HH572"/>
      <c r="HI572"/>
      <c r="HJ572"/>
      <c r="HK572"/>
      <c r="HL572"/>
      <c r="HM572"/>
      <c r="HN572"/>
      <c r="HO572"/>
      <c r="HP572"/>
      <c r="HQ572"/>
      <c r="HR572"/>
      <c r="HS572"/>
      <c r="HT572"/>
      <c r="HU572"/>
      <c r="HV572"/>
      <c r="HW572"/>
      <c r="HX572"/>
      <c r="HY572"/>
      <c r="HZ572"/>
      <c r="IA572"/>
      <c r="IB572"/>
      <c r="IC572"/>
      <c r="ID572"/>
      <c r="IE572"/>
      <c r="IF572"/>
      <c r="IG572"/>
      <c r="IH572"/>
      <c r="II572"/>
      <c r="IJ572"/>
      <c r="IK572"/>
      <c r="IL572"/>
      <c r="IM572"/>
      <c r="IN572"/>
      <c r="IO572"/>
      <c r="IP572"/>
      <c r="IQ572"/>
      <c r="IR572"/>
      <c r="IS572"/>
      <c r="IT572"/>
      <c r="IU572"/>
      <c r="IV572"/>
    </row>
    <row r="573" spans="1:256" ht="60.75" customHeight="1">
      <c r="A573" s="31">
        <v>569</v>
      </c>
      <c r="B573" s="33" t="s">
        <v>1877</v>
      </c>
      <c r="C573" s="32" t="s">
        <v>1878</v>
      </c>
      <c r="D573" s="32" t="s">
        <v>1879</v>
      </c>
      <c r="E573" s="50">
        <v>3</v>
      </c>
      <c r="F573" s="35" t="s">
        <v>174</v>
      </c>
      <c r="G573" s="34" t="s">
        <v>1829</v>
      </c>
      <c r="H573" s="53" t="s">
        <v>1862</v>
      </c>
      <c r="I573" s="51">
        <v>600</v>
      </c>
      <c r="J573" s="52" t="s">
        <v>542</v>
      </c>
      <c r="K573" s="52" t="s">
        <v>1880</v>
      </c>
      <c r="L573" s="39">
        <v>0</v>
      </c>
      <c r="M573" s="47"/>
      <c r="N573" s="56" t="s">
        <v>30</v>
      </c>
      <c r="O573" s="41">
        <v>4</v>
      </c>
      <c r="P573" s="42">
        <v>3</v>
      </c>
      <c r="Q573" s="43">
        <f t="shared" si="0"/>
        <v>0</v>
      </c>
      <c r="R573" s="44">
        <f t="shared" si="1"/>
        <v>0</v>
      </c>
      <c r="S573" s="45">
        <f t="shared" si="2"/>
        <v>0</v>
      </c>
      <c r="T573" s="46">
        <f>IF((L573&gt;0)*AND(L574&gt;0),"BŁĄD - Wprowadzono dwie wartości",IF((L573=0)*AND(L574=0),"Wprowadź kwotę dla oferowanego materiału",IF((L574&lt;&gt;0)*AND(K574=0),"Uzupełnij pola SYMBOL/PRODUCENT dla zamiennika",IF((L574=0)*AND(K574&lt;&gt;0),"cena dla niewłaściwego PRODUCENTA",IF((K574&lt;&gt;0)*AND(L574&lt;&gt;0)*AND(J574=0),"Uzupełnij pole PRODUCENT dla zamiennika","OK")))))</f>
        <v>0</v>
      </c>
      <c r="U573" s="46"/>
      <c r="V573"/>
      <c r="W573"/>
      <c r="X573"/>
      <c r="Y573"/>
      <c r="Z573"/>
      <c r="AA573"/>
      <c r="AB573"/>
      <c r="AC573"/>
      <c r="AD573"/>
      <c r="AE573"/>
      <c r="AF573"/>
      <c r="AG573"/>
      <c r="AH573"/>
      <c r="AI573"/>
      <c r="AJ573"/>
      <c r="AK573"/>
      <c r="AL573"/>
      <c r="AM573"/>
      <c r="AN573"/>
      <c r="AO573"/>
      <c r="AP573"/>
      <c r="AQ573"/>
      <c r="AR573"/>
      <c r="AS573"/>
      <c r="AT573"/>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c r="CU573"/>
      <c r="CV573"/>
      <c r="CW573"/>
      <c r="CX573"/>
      <c r="CY573"/>
      <c r="CZ573"/>
      <c r="DA573"/>
      <c r="DB573"/>
      <c r="DC573"/>
      <c r="DD573"/>
      <c r="DE573"/>
      <c r="DF573"/>
      <c r="DG573"/>
      <c r="DH573"/>
      <c r="DI573"/>
      <c r="DJ573"/>
      <c r="DK573"/>
      <c r="DL573"/>
      <c r="DM573"/>
      <c r="DN573"/>
      <c r="DO573"/>
      <c r="DP573"/>
      <c r="DQ573"/>
      <c r="DR573"/>
      <c r="DS573"/>
      <c r="DT573"/>
      <c r="DU573"/>
      <c r="DV573"/>
      <c r="DW573"/>
      <c r="DX573"/>
      <c r="DY573"/>
      <c r="DZ573"/>
      <c r="EA573"/>
      <c r="EB573"/>
      <c r="EC573"/>
      <c r="ED573"/>
      <c r="EE573"/>
      <c r="EF573"/>
      <c r="EG573"/>
      <c r="EH573"/>
      <c r="EI573"/>
      <c r="EJ573"/>
      <c r="EK573"/>
      <c r="EL573"/>
      <c r="EM573"/>
      <c r="EN573"/>
      <c r="EO573"/>
      <c r="EP573"/>
      <c r="EQ573"/>
      <c r="ER573"/>
      <c r="ES573"/>
      <c r="ET573"/>
      <c r="EU573"/>
      <c r="EV573"/>
      <c r="EW573"/>
      <c r="EX573"/>
      <c r="EY573"/>
      <c r="EZ573"/>
      <c r="FA573"/>
      <c r="FB573"/>
      <c r="FC573"/>
      <c r="FD573"/>
      <c r="FE573"/>
      <c r="FF573"/>
      <c r="FG573"/>
      <c r="FH573"/>
      <c r="FI573"/>
      <c r="FJ573"/>
      <c r="FK573"/>
      <c r="FL573"/>
      <c r="FM573"/>
      <c r="FN573"/>
      <c r="FO573"/>
      <c r="FP573"/>
      <c r="FQ573"/>
      <c r="FR573"/>
      <c r="FS573"/>
      <c r="FT573"/>
      <c r="FU573"/>
      <c r="FV573"/>
      <c r="FW573"/>
      <c r="FX573"/>
      <c r="FY573"/>
      <c r="FZ573"/>
      <c r="GA573"/>
      <c r="GB573"/>
      <c r="GC573"/>
      <c r="GD573"/>
      <c r="GE573"/>
      <c r="GF573"/>
      <c r="GG573"/>
      <c r="GH573"/>
      <c r="GI573"/>
      <c r="GJ573"/>
      <c r="GK573"/>
      <c r="GL573"/>
      <c r="GM573"/>
      <c r="GN573"/>
      <c r="GO573"/>
      <c r="GP573"/>
      <c r="GQ573"/>
      <c r="GR573"/>
      <c r="GS573"/>
      <c r="GT573"/>
      <c r="GU573"/>
      <c r="GV573"/>
      <c r="GW573"/>
      <c r="GX573"/>
      <c r="GY573"/>
      <c r="GZ573"/>
      <c r="HA573"/>
      <c r="HB573"/>
      <c r="HC573"/>
      <c r="HD573"/>
      <c r="HE573"/>
      <c r="HF573"/>
      <c r="HG573"/>
      <c r="HH573"/>
      <c r="HI573"/>
      <c r="HJ573"/>
      <c r="HK573"/>
      <c r="HL573"/>
      <c r="HM573"/>
      <c r="HN573"/>
      <c r="HO573"/>
      <c r="HP573"/>
      <c r="HQ573"/>
      <c r="HR573"/>
      <c r="HS573"/>
      <c r="HT573"/>
      <c r="HU573"/>
      <c r="HV573"/>
      <c r="HW573"/>
      <c r="HX573"/>
      <c r="HY573"/>
      <c r="HZ573"/>
      <c r="IA573"/>
      <c r="IB573"/>
      <c r="IC573"/>
      <c r="ID573"/>
      <c r="IE573"/>
      <c r="IF573"/>
      <c r="IG573"/>
      <c r="IH573"/>
      <c r="II573"/>
      <c r="IJ573"/>
      <c r="IK573"/>
      <c r="IL573"/>
      <c r="IM573"/>
      <c r="IN573"/>
      <c r="IO573"/>
      <c r="IP573"/>
      <c r="IQ573"/>
      <c r="IR573"/>
      <c r="IS573"/>
      <c r="IT573"/>
      <c r="IU573"/>
      <c r="IV573"/>
    </row>
    <row r="574" spans="1:256" ht="60.75" customHeight="1">
      <c r="A574" s="31">
        <v>570</v>
      </c>
      <c r="B574" s="54" t="s">
        <v>1881</v>
      </c>
      <c r="C574" s="32" t="s">
        <v>1882</v>
      </c>
      <c r="D574" s="32" t="s">
        <v>1879</v>
      </c>
      <c r="E574" s="50">
        <v>3</v>
      </c>
      <c r="F574" s="35" t="s">
        <v>174</v>
      </c>
      <c r="G574" s="34" t="s">
        <v>1829</v>
      </c>
      <c r="H574" s="53" t="s">
        <v>1862</v>
      </c>
      <c r="I574" s="51">
        <v>600</v>
      </c>
      <c r="J574" s="52"/>
      <c r="K574" s="52"/>
      <c r="L574" s="39">
        <v>0</v>
      </c>
      <c r="M574" s="47"/>
      <c r="N574" s="56" t="s">
        <v>33</v>
      </c>
      <c r="O574" s="41"/>
      <c r="P574" s="42"/>
      <c r="Q574" s="43">
        <f t="shared" si="0"/>
        <v>0</v>
      </c>
      <c r="R574" s="44">
        <f t="shared" si="1"/>
        <v>0</v>
      </c>
      <c r="S574" s="45">
        <f t="shared" si="2"/>
        <v>0</v>
      </c>
      <c r="T574" s="46"/>
      <c r="U574" s="46"/>
      <c r="V574"/>
      <c r="W574"/>
      <c r="X574"/>
      <c r="Y574"/>
      <c r="Z574"/>
      <c r="AA574"/>
      <c r="AB574"/>
      <c r="AC574"/>
      <c r="AD574"/>
      <c r="AE574"/>
      <c r="AF574"/>
      <c r="AG574"/>
      <c r="AH574"/>
      <c r="AI574"/>
      <c r="AJ574"/>
      <c r="AK574"/>
      <c r="AL574"/>
      <c r="AM574"/>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c r="CY574"/>
      <c r="CZ574"/>
      <c r="DA574"/>
      <c r="DB574"/>
      <c r="DC574"/>
      <c r="DD574"/>
      <c r="DE574"/>
      <c r="DF574"/>
      <c r="DG574"/>
      <c r="DH574"/>
      <c r="DI574"/>
      <c r="DJ574"/>
      <c r="DK574"/>
      <c r="DL574"/>
      <c r="DM574"/>
      <c r="DN574"/>
      <c r="DO574"/>
      <c r="DP574"/>
      <c r="DQ574"/>
      <c r="DR574"/>
      <c r="DS574"/>
      <c r="DT574"/>
      <c r="DU574"/>
      <c r="DV574"/>
      <c r="DW574"/>
      <c r="DX574"/>
      <c r="DY574"/>
      <c r="DZ574"/>
      <c r="EA574"/>
      <c r="EB574"/>
      <c r="EC574"/>
      <c r="ED574"/>
      <c r="EE574"/>
      <c r="EF574"/>
      <c r="EG574"/>
      <c r="EH574"/>
      <c r="EI574"/>
      <c r="EJ574"/>
      <c r="EK574"/>
      <c r="EL574"/>
      <c r="EM574"/>
      <c r="EN574"/>
      <c r="EO574"/>
      <c r="EP574"/>
      <c r="EQ574"/>
      <c r="ER574"/>
      <c r="ES574"/>
      <c r="ET574"/>
      <c r="EU574"/>
      <c r="EV574"/>
      <c r="EW574"/>
      <c r="EX574"/>
      <c r="EY574"/>
      <c r="EZ574"/>
      <c r="FA574"/>
      <c r="FB574"/>
      <c r="FC574"/>
      <c r="FD574"/>
      <c r="FE574"/>
      <c r="FF574"/>
      <c r="FG574"/>
      <c r="FH574"/>
      <c r="FI574"/>
      <c r="FJ574"/>
      <c r="FK574"/>
      <c r="FL574"/>
      <c r="FM574"/>
      <c r="FN574"/>
      <c r="FO574"/>
      <c r="FP574"/>
      <c r="FQ574"/>
      <c r="FR574"/>
      <c r="FS574"/>
      <c r="FT574"/>
      <c r="FU574"/>
      <c r="FV574"/>
      <c r="FW574"/>
      <c r="FX574"/>
      <c r="FY574"/>
      <c r="FZ574"/>
      <c r="GA574"/>
      <c r="GB574"/>
      <c r="GC574"/>
      <c r="GD574"/>
      <c r="GE574"/>
      <c r="GF574"/>
      <c r="GG574"/>
      <c r="GH574"/>
      <c r="GI574"/>
      <c r="GJ574"/>
      <c r="GK574"/>
      <c r="GL574"/>
      <c r="GM574"/>
      <c r="GN574"/>
      <c r="GO574"/>
      <c r="GP574"/>
      <c r="GQ574"/>
      <c r="GR574"/>
      <c r="GS574"/>
      <c r="GT574"/>
      <c r="GU574"/>
      <c r="GV574"/>
      <c r="GW574"/>
      <c r="GX574"/>
      <c r="GY574"/>
      <c r="GZ574"/>
      <c r="HA574"/>
      <c r="HB574"/>
      <c r="HC574"/>
      <c r="HD574"/>
      <c r="HE574"/>
      <c r="HF574"/>
      <c r="HG574"/>
      <c r="HH574"/>
      <c r="HI574"/>
      <c r="HJ574"/>
      <c r="HK574"/>
      <c r="HL574"/>
      <c r="HM574"/>
      <c r="HN574"/>
      <c r="HO574"/>
      <c r="HP574"/>
      <c r="HQ574"/>
      <c r="HR574"/>
      <c r="HS574"/>
      <c r="HT574"/>
      <c r="HU574"/>
      <c r="HV574"/>
      <c r="HW574"/>
      <c r="HX574"/>
      <c r="HY574"/>
      <c r="HZ574"/>
      <c r="IA574"/>
      <c r="IB574"/>
      <c r="IC574"/>
      <c r="ID574"/>
      <c r="IE574"/>
      <c r="IF574"/>
      <c r="IG574"/>
      <c r="IH574"/>
      <c r="II574"/>
      <c r="IJ574"/>
      <c r="IK574"/>
      <c r="IL574"/>
      <c r="IM574"/>
      <c r="IN574"/>
      <c r="IO574"/>
      <c r="IP574"/>
      <c r="IQ574"/>
      <c r="IR574"/>
      <c r="IS574"/>
      <c r="IT574"/>
      <c r="IU574"/>
      <c r="IV574"/>
    </row>
    <row r="575" spans="1:21" s="81" customFormat="1" ht="15" customHeight="1">
      <c r="A575" s="31">
        <v>571</v>
      </c>
      <c r="B575" s="54" t="s">
        <v>1883</v>
      </c>
      <c r="C575" s="32" t="s">
        <v>1884</v>
      </c>
      <c r="D575" s="32" t="s">
        <v>1885</v>
      </c>
      <c r="E575" s="50">
        <v>3</v>
      </c>
      <c r="F575" s="35" t="s">
        <v>159</v>
      </c>
      <c r="G575" s="34" t="s">
        <v>1829</v>
      </c>
      <c r="H575" s="53" t="s">
        <v>1886</v>
      </c>
      <c r="I575" s="51">
        <v>1200</v>
      </c>
      <c r="J575" s="52" t="s">
        <v>542</v>
      </c>
      <c r="K575" s="52" t="s">
        <v>1887</v>
      </c>
      <c r="L575" s="39">
        <v>0</v>
      </c>
      <c r="M575" s="77"/>
      <c r="N575" s="47" t="s">
        <v>30</v>
      </c>
      <c r="O575" s="41">
        <v>1</v>
      </c>
      <c r="P575" s="42">
        <v>3</v>
      </c>
      <c r="Q575" s="43">
        <f t="shared" si="0"/>
        <v>0</v>
      </c>
      <c r="R575" s="44">
        <f t="shared" si="1"/>
        <v>0</v>
      </c>
      <c r="S575" s="45">
        <f t="shared" si="2"/>
        <v>0</v>
      </c>
      <c r="T575" s="46">
        <f>IF((L575&gt;0)*AND(L576&gt;0),"BŁĄD - Wprowadzono dwie wartości",IF((L575=0)*AND(L576=0),"Wprowadź kwotę dla oferowanego materiału",IF((L576&lt;&gt;0)*AND(K576=0),"Uzupełnij pola SYMBOL/PRODUCENT dla zamiennika",IF((L576=0)*AND(K576&lt;&gt;0),"cena dla niewłaściwego PRODUCENTA",IF((K576&lt;&gt;0)*AND(L576&lt;&gt;0)*AND(J576=0),"Uzupełnij pole PRODUCENT dla zamiennika","OK")))))</f>
        <v>0</v>
      </c>
      <c r="U575" s="46"/>
    </row>
    <row r="576" spans="1:21" s="81" customFormat="1" ht="15" customHeight="1">
      <c r="A576" s="31">
        <v>572</v>
      </c>
      <c r="B576" s="54" t="s">
        <v>1888</v>
      </c>
      <c r="C576" s="32" t="s">
        <v>1889</v>
      </c>
      <c r="D576" s="32" t="s">
        <v>1885</v>
      </c>
      <c r="E576" s="50">
        <v>3</v>
      </c>
      <c r="F576" s="35" t="s">
        <v>159</v>
      </c>
      <c r="G576" s="34" t="s">
        <v>1829</v>
      </c>
      <c r="H576" s="53" t="s">
        <v>1886</v>
      </c>
      <c r="I576" s="51">
        <v>1200</v>
      </c>
      <c r="J576" s="52"/>
      <c r="K576" s="52"/>
      <c r="L576" s="39">
        <v>0</v>
      </c>
      <c r="M576" s="77"/>
      <c r="N576" s="47" t="s">
        <v>33</v>
      </c>
      <c r="O576" s="41"/>
      <c r="P576" s="42"/>
      <c r="Q576" s="43">
        <f t="shared" si="0"/>
        <v>0</v>
      </c>
      <c r="R576" s="44">
        <f t="shared" si="1"/>
        <v>0</v>
      </c>
      <c r="S576" s="45">
        <f t="shared" si="2"/>
        <v>0</v>
      </c>
      <c r="T576" s="46"/>
      <c r="U576" s="46"/>
    </row>
    <row r="577" spans="1:21" s="81" customFormat="1" ht="15" customHeight="1">
      <c r="A577" s="31">
        <v>573</v>
      </c>
      <c r="B577" s="54" t="s">
        <v>1890</v>
      </c>
      <c r="C577" s="32" t="s">
        <v>1891</v>
      </c>
      <c r="D577" s="32" t="s">
        <v>1892</v>
      </c>
      <c r="E577" s="50">
        <v>3</v>
      </c>
      <c r="F577" s="35" t="s">
        <v>166</v>
      </c>
      <c r="G577" s="34" t="s">
        <v>1829</v>
      </c>
      <c r="H577" s="53" t="s">
        <v>1886</v>
      </c>
      <c r="I577" s="51">
        <v>1200</v>
      </c>
      <c r="J577" s="52" t="s">
        <v>542</v>
      </c>
      <c r="K577" s="52" t="s">
        <v>1893</v>
      </c>
      <c r="L577" s="39">
        <v>0</v>
      </c>
      <c r="M577" s="77"/>
      <c r="N577" s="47" t="s">
        <v>30</v>
      </c>
      <c r="O577" s="41">
        <v>1</v>
      </c>
      <c r="P577" s="42">
        <v>3</v>
      </c>
      <c r="Q577" s="43">
        <f t="shared" si="0"/>
        <v>0</v>
      </c>
      <c r="R577" s="44">
        <f t="shared" si="1"/>
        <v>0</v>
      </c>
      <c r="S577" s="45">
        <f t="shared" si="2"/>
        <v>0</v>
      </c>
      <c r="T577" s="46">
        <f>IF((L577&gt;0)*AND(L578&gt;0),"BŁĄD - Wprowadzono dwie wartości",IF((L577=0)*AND(L578=0),"Wprowadź kwotę dla oferowanego materiału",IF((L578&lt;&gt;0)*AND(K578=0),"Uzupełnij pola SYMBOL/PRODUCENT dla zamiennika",IF((L578=0)*AND(K578&lt;&gt;0),"cena dla niewłaściwego PRODUCENTA",IF((K578&lt;&gt;0)*AND(L578&lt;&gt;0)*AND(J578=0),"Uzupełnij pole PRODUCENT dla zamiennika","OK")))))</f>
        <v>0</v>
      </c>
      <c r="U577" s="46"/>
    </row>
    <row r="578" spans="1:21" s="81" customFormat="1" ht="15" customHeight="1">
      <c r="A578" s="31">
        <v>574</v>
      </c>
      <c r="B578" s="54" t="s">
        <v>1894</v>
      </c>
      <c r="C578" s="32" t="s">
        <v>1895</v>
      </c>
      <c r="D578" s="32" t="s">
        <v>1892</v>
      </c>
      <c r="E578" s="50">
        <v>3</v>
      </c>
      <c r="F578" s="35" t="s">
        <v>166</v>
      </c>
      <c r="G578" s="34" t="s">
        <v>1829</v>
      </c>
      <c r="H578" s="53" t="s">
        <v>1886</v>
      </c>
      <c r="I578" s="51">
        <v>1200</v>
      </c>
      <c r="J578" s="52"/>
      <c r="K578" s="52"/>
      <c r="L578" s="39">
        <v>0</v>
      </c>
      <c r="M578" s="77"/>
      <c r="N578" s="47" t="s">
        <v>33</v>
      </c>
      <c r="O578" s="41"/>
      <c r="P578" s="42"/>
      <c r="Q578" s="43">
        <f t="shared" si="0"/>
        <v>0</v>
      </c>
      <c r="R578" s="44">
        <f t="shared" si="1"/>
        <v>0</v>
      </c>
      <c r="S578" s="45">
        <f t="shared" si="2"/>
        <v>0</v>
      </c>
      <c r="T578" s="46"/>
      <c r="U578" s="46"/>
    </row>
    <row r="579" spans="1:21" s="81" customFormat="1" ht="15" customHeight="1">
      <c r="A579" s="31">
        <v>575</v>
      </c>
      <c r="B579" s="54" t="s">
        <v>1896</v>
      </c>
      <c r="C579" s="32" t="s">
        <v>1897</v>
      </c>
      <c r="D579" s="32" t="s">
        <v>1898</v>
      </c>
      <c r="E579" s="50">
        <v>3</v>
      </c>
      <c r="F579" s="35" t="s">
        <v>174</v>
      </c>
      <c r="G579" s="34" t="s">
        <v>1829</v>
      </c>
      <c r="H579" s="53" t="s">
        <v>1886</v>
      </c>
      <c r="I579" s="51">
        <v>1200</v>
      </c>
      <c r="J579" s="52" t="s">
        <v>542</v>
      </c>
      <c r="K579" s="52" t="s">
        <v>1899</v>
      </c>
      <c r="L579" s="39">
        <v>0</v>
      </c>
      <c r="M579" s="77"/>
      <c r="N579" s="47" t="s">
        <v>30</v>
      </c>
      <c r="O579" s="41">
        <v>1</v>
      </c>
      <c r="P579" s="42">
        <v>3</v>
      </c>
      <c r="Q579" s="43">
        <f t="shared" si="0"/>
        <v>0</v>
      </c>
      <c r="R579" s="44">
        <f t="shared" si="1"/>
        <v>0</v>
      </c>
      <c r="S579" s="45">
        <f t="shared" si="2"/>
        <v>0</v>
      </c>
      <c r="T579" s="46">
        <f>IF((L579&gt;0)*AND(L580&gt;0),"BŁĄD - Wprowadzono dwie wartości",IF((L579=0)*AND(L580=0),"Wprowadź kwotę dla oferowanego materiału",IF((L580&lt;&gt;0)*AND(K580=0),"Uzupełnij pola SYMBOL/PRODUCENT dla zamiennika",IF((L580=0)*AND(K580&lt;&gt;0),"cena dla niewłaściwego PRODUCENTA",IF((K580&lt;&gt;0)*AND(L580&lt;&gt;0)*AND(J580=0),"Uzupełnij pole PRODUCENT dla zamiennika","OK")))))</f>
        <v>0</v>
      </c>
      <c r="U579" s="46"/>
    </row>
    <row r="580" spans="1:21" s="81" customFormat="1" ht="15" customHeight="1">
      <c r="A580" s="31">
        <v>576</v>
      </c>
      <c r="B580" s="54" t="s">
        <v>1900</v>
      </c>
      <c r="C580" s="32" t="s">
        <v>1901</v>
      </c>
      <c r="D580" s="32" t="s">
        <v>1898</v>
      </c>
      <c r="E580" s="50">
        <v>3</v>
      </c>
      <c r="F580" s="35" t="s">
        <v>174</v>
      </c>
      <c r="G580" s="34" t="s">
        <v>1829</v>
      </c>
      <c r="H580" s="53" t="s">
        <v>1886</v>
      </c>
      <c r="I580" s="51">
        <v>1200</v>
      </c>
      <c r="J580" s="52"/>
      <c r="K580" s="52"/>
      <c r="L580" s="39">
        <v>0</v>
      </c>
      <c r="M580" s="77"/>
      <c r="N580" s="47" t="s">
        <v>33</v>
      </c>
      <c r="O580" s="41"/>
      <c r="P580" s="42"/>
      <c r="Q580" s="43">
        <f t="shared" si="0"/>
        <v>0</v>
      </c>
      <c r="R580" s="44">
        <f t="shared" si="1"/>
        <v>0</v>
      </c>
      <c r="S580" s="45">
        <f t="shared" si="2"/>
        <v>0</v>
      </c>
      <c r="T580" s="46"/>
      <c r="U580" s="46"/>
    </row>
    <row r="581" spans="1:21" s="81" customFormat="1" ht="15" customHeight="1">
      <c r="A581" s="31">
        <v>577</v>
      </c>
      <c r="B581" s="54" t="s">
        <v>1902</v>
      </c>
      <c r="C581" s="32" t="s">
        <v>1903</v>
      </c>
      <c r="D581" s="32" t="s">
        <v>1904</v>
      </c>
      <c r="E581" s="50">
        <v>3</v>
      </c>
      <c r="F581" s="35" t="s">
        <v>24</v>
      </c>
      <c r="G581" s="34" t="s">
        <v>1829</v>
      </c>
      <c r="H581" s="53" t="s">
        <v>1886</v>
      </c>
      <c r="I581" s="51">
        <v>2400</v>
      </c>
      <c r="J581" s="52" t="s">
        <v>542</v>
      </c>
      <c r="K581" s="52" t="s">
        <v>1905</v>
      </c>
      <c r="L581" s="39">
        <v>0</v>
      </c>
      <c r="M581" s="77"/>
      <c r="N581" s="47" t="s">
        <v>30</v>
      </c>
      <c r="O581" s="41">
        <v>1</v>
      </c>
      <c r="P581" s="42">
        <v>3</v>
      </c>
      <c r="Q581" s="43">
        <f t="shared" si="0"/>
        <v>0</v>
      </c>
      <c r="R581" s="44">
        <f t="shared" si="1"/>
        <v>0</v>
      </c>
      <c r="S581" s="45">
        <f t="shared" si="2"/>
        <v>0</v>
      </c>
      <c r="T581" s="46">
        <f>IF((L581&gt;0)*AND(L582&gt;0),"BŁĄD - Wprowadzono dwie wartości",IF((L581=0)*AND(L582=0),"Wprowadź kwotę dla oferowanego materiału",IF((L582&lt;&gt;0)*AND(K582=0),"Uzupełnij pola SYMBOL/PRODUCENT dla zamiennika",IF((L582=0)*AND(K582&lt;&gt;0),"cena dla niewłaściwego PRODUCENTA",IF((K582&lt;&gt;0)*AND(L582&lt;&gt;0)*AND(J582=0),"Uzupełnij pole PRODUCENT dla zamiennika","OK")))))</f>
        <v>0</v>
      </c>
      <c r="U581" s="46"/>
    </row>
    <row r="582" spans="1:256" ht="15" customHeight="1">
      <c r="A582" s="31">
        <v>578</v>
      </c>
      <c r="B582" s="54" t="s">
        <v>1906</v>
      </c>
      <c r="C582" s="32" t="s">
        <v>1907</v>
      </c>
      <c r="D582" s="32" t="s">
        <v>1904</v>
      </c>
      <c r="E582" s="50">
        <v>3</v>
      </c>
      <c r="F582" s="35" t="s">
        <v>24</v>
      </c>
      <c r="G582" s="34" t="s">
        <v>1829</v>
      </c>
      <c r="H582" s="53" t="s">
        <v>1886</v>
      </c>
      <c r="I582" s="51">
        <v>2400</v>
      </c>
      <c r="J582" s="52"/>
      <c r="K582" s="52"/>
      <c r="L582" s="39">
        <v>0</v>
      </c>
      <c r="M582" s="77"/>
      <c r="N582" s="47" t="s">
        <v>33</v>
      </c>
      <c r="O582" s="41"/>
      <c r="P582" s="42"/>
      <c r="Q582" s="43">
        <f t="shared" si="0"/>
        <v>0</v>
      </c>
      <c r="R582" s="44">
        <f t="shared" si="1"/>
        <v>0</v>
      </c>
      <c r="S582" s="45">
        <f t="shared" si="2"/>
        <v>0</v>
      </c>
      <c r="T582" s="46"/>
      <c r="U582" s="46"/>
      <c r="V582"/>
      <c r="W582"/>
      <c r="X582"/>
      <c r="Y582"/>
      <c r="Z582"/>
      <c r="AA582"/>
      <c r="AB582"/>
      <c r="AC582"/>
      <c r="AD582"/>
      <c r="AE582"/>
      <c r="AF582"/>
      <c r="AG582"/>
      <c r="AH582"/>
      <c r="AI582"/>
      <c r="AJ582"/>
      <c r="AK582"/>
      <c r="AL582"/>
      <c r="AM582"/>
      <c r="AN582"/>
      <c r="AO582"/>
      <c r="AP582"/>
      <c r="AQ582"/>
      <c r="AR582"/>
      <c r="AS582"/>
      <c r="AT582"/>
      <c r="AU582"/>
      <c r="AV582"/>
      <c r="AW582"/>
      <c r="AX582"/>
      <c r="AY582"/>
      <c r="AZ582"/>
      <c r="BA582"/>
      <c r="BB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c r="CJ582"/>
      <c r="CK582"/>
      <c r="CL582"/>
      <c r="CM582"/>
      <c r="CN582"/>
      <c r="CO582"/>
      <c r="CP582"/>
      <c r="CQ582"/>
      <c r="CR582"/>
      <c r="CS582"/>
      <c r="CT582"/>
      <c r="CU582"/>
      <c r="CV582"/>
      <c r="CW582"/>
      <c r="CX582"/>
      <c r="CY582"/>
      <c r="CZ582"/>
      <c r="DA582"/>
      <c r="DB582"/>
      <c r="DC582"/>
      <c r="DD582"/>
      <c r="DE582"/>
      <c r="DF582"/>
      <c r="DG582"/>
      <c r="DH582"/>
      <c r="DI582"/>
      <c r="DJ582"/>
      <c r="DK582"/>
      <c r="DL582"/>
      <c r="DM582"/>
      <c r="DN582"/>
      <c r="DO582"/>
      <c r="DP582"/>
      <c r="DQ582"/>
      <c r="DR582"/>
      <c r="DS582"/>
      <c r="DT582"/>
      <c r="DU582"/>
      <c r="DV582"/>
      <c r="DW582"/>
      <c r="DX582"/>
      <c r="DY582"/>
      <c r="DZ582"/>
      <c r="EA582"/>
      <c r="EB582"/>
      <c r="EC582"/>
      <c r="ED582"/>
      <c r="EE582"/>
      <c r="EF582"/>
      <c r="EG582"/>
      <c r="EH582"/>
      <c r="EI582"/>
      <c r="EJ582"/>
      <c r="EK582"/>
      <c r="EL582"/>
      <c r="EM582"/>
      <c r="EN582"/>
      <c r="EO582"/>
      <c r="EP582"/>
      <c r="EQ582"/>
      <c r="ER582"/>
      <c r="ES582"/>
      <c r="ET582"/>
      <c r="EU582"/>
      <c r="EV582"/>
      <c r="EW582"/>
      <c r="EX582"/>
      <c r="EY582"/>
      <c r="EZ582"/>
      <c r="FA582"/>
      <c r="FB582"/>
      <c r="FC582"/>
      <c r="FD582"/>
      <c r="FE582"/>
      <c r="FF582"/>
      <c r="FG582"/>
      <c r="FH582"/>
      <c r="FI582"/>
      <c r="FJ582"/>
      <c r="FK582"/>
      <c r="FL582"/>
      <c r="FM582"/>
      <c r="FN582"/>
      <c r="FO582"/>
      <c r="FP582"/>
      <c r="FQ582"/>
      <c r="FR582"/>
      <c r="FS582"/>
      <c r="FT582"/>
      <c r="FU582"/>
      <c r="FV582"/>
      <c r="FW582"/>
      <c r="FX582"/>
      <c r="FY582"/>
      <c r="FZ582"/>
      <c r="GA582"/>
      <c r="GB582"/>
      <c r="GC582"/>
      <c r="GD582"/>
      <c r="GE582"/>
      <c r="GF582"/>
      <c r="GG582"/>
      <c r="GH582"/>
      <c r="GI582"/>
      <c r="GJ582"/>
      <c r="GK582"/>
      <c r="GL582"/>
      <c r="GM582"/>
      <c r="GN582"/>
      <c r="GO582"/>
      <c r="GP582"/>
      <c r="GQ582"/>
      <c r="GR582"/>
      <c r="GS582"/>
      <c r="GT582"/>
      <c r="GU582"/>
      <c r="GV582"/>
      <c r="GW582"/>
      <c r="GX582"/>
      <c r="GY582"/>
      <c r="GZ582"/>
      <c r="HA582"/>
      <c r="HB582"/>
      <c r="HC582"/>
      <c r="HD582"/>
      <c r="HE582"/>
      <c r="HF582"/>
      <c r="HG582"/>
      <c r="HH582"/>
      <c r="HI582"/>
      <c r="HJ582"/>
      <c r="HK582"/>
      <c r="HL582"/>
      <c r="HM582"/>
      <c r="HN582"/>
      <c r="HO582"/>
      <c r="HP582"/>
      <c r="HQ582"/>
      <c r="HR582"/>
      <c r="HS582"/>
      <c r="HT582"/>
      <c r="HU582"/>
      <c r="HV582"/>
      <c r="HW582"/>
      <c r="HX582"/>
      <c r="HY582"/>
      <c r="HZ582"/>
      <c r="IA582"/>
      <c r="IB582"/>
      <c r="IC582"/>
      <c r="ID582"/>
      <c r="IE582"/>
      <c r="IF582"/>
      <c r="IG582"/>
      <c r="IH582"/>
      <c r="II582"/>
      <c r="IJ582"/>
      <c r="IK582"/>
      <c r="IL582"/>
      <c r="IM582"/>
      <c r="IN582"/>
      <c r="IO582"/>
      <c r="IP582"/>
      <c r="IQ582"/>
      <c r="IR582"/>
      <c r="IS582"/>
      <c r="IT582"/>
      <c r="IU582"/>
      <c r="IV582"/>
    </row>
    <row r="583" spans="1:256" ht="15" customHeight="1">
      <c r="A583" s="31">
        <v>579</v>
      </c>
      <c r="B583" s="33" t="s">
        <v>1908</v>
      </c>
      <c r="C583" s="32" t="s">
        <v>1909</v>
      </c>
      <c r="D583" s="33" t="s">
        <v>1910</v>
      </c>
      <c r="E583" s="50">
        <v>3</v>
      </c>
      <c r="F583" s="48" t="s">
        <v>24</v>
      </c>
      <c r="G583" s="34" t="s">
        <v>1829</v>
      </c>
      <c r="H583" s="36" t="s">
        <v>1911</v>
      </c>
      <c r="I583" s="37" t="s">
        <v>1912</v>
      </c>
      <c r="J583" s="38" t="s">
        <v>1913</v>
      </c>
      <c r="K583" s="38" t="s">
        <v>1914</v>
      </c>
      <c r="L583" s="39">
        <v>0</v>
      </c>
      <c r="M583" s="77"/>
      <c r="N583" s="47" t="s">
        <v>30</v>
      </c>
      <c r="O583" s="41">
        <v>34</v>
      </c>
      <c r="P583" s="42">
        <v>3</v>
      </c>
      <c r="Q583" s="43">
        <f t="shared" si="0"/>
        <v>0</v>
      </c>
      <c r="R583" s="44">
        <f t="shared" si="1"/>
        <v>0</v>
      </c>
      <c r="S583" s="45">
        <f t="shared" si="2"/>
        <v>0</v>
      </c>
      <c r="T583" s="46">
        <f>IF((L583&gt;0)*AND(L584&gt;0),"BŁĄD - Wprowadzono dwie wartości",IF((L583=0)*AND(L584=0),"Wprowadź kwotę dla oferowanego materiału",IF((L584&lt;&gt;0)*AND(K584=0),"Uzupełnij pola SYMBOL/PRODUCENT dla zamiennika",IF((L584=0)*AND(K584&lt;&gt;0),"cena dla niewłaściwego PRODUCENTA",IF((K584&lt;&gt;0)*AND(L584&lt;&gt;0)*AND(J584=0),"Uzupełnij pole PRODUCENT dla zamiennika","OK")))))</f>
        <v>0</v>
      </c>
      <c r="U583" s="46"/>
      <c r="V583"/>
      <c r="W583"/>
      <c r="X583"/>
      <c r="Y583"/>
      <c r="Z583"/>
      <c r="AA583"/>
      <c r="AB583"/>
      <c r="AC583"/>
      <c r="AD583"/>
      <c r="AE583"/>
      <c r="AF583"/>
      <c r="AG583"/>
      <c r="AH583"/>
      <c r="AI583"/>
      <c r="AJ583"/>
      <c r="AK583"/>
      <c r="AL583"/>
      <c r="AM583"/>
      <c r="AN583"/>
      <c r="AO583"/>
      <c r="AP583"/>
      <c r="AQ583"/>
      <c r="AR583"/>
      <c r="AS583"/>
      <c r="AT583"/>
      <c r="AU583"/>
      <c r="AV583"/>
      <c r="AW583"/>
      <c r="AX583"/>
      <c r="AY583"/>
      <c r="AZ583"/>
      <c r="BA583"/>
      <c r="BB583"/>
      <c r="BC583"/>
      <c r="BD583"/>
      <c r="BE583"/>
      <c r="BF583"/>
      <c r="BG583"/>
      <c r="BH583"/>
      <c r="BI583"/>
      <c r="BJ583"/>
      <c r="BK583"/>
      <c r="BL583"/>
      <c r="BM583"/>
      <c r="BN583"/>
      <c r="BO583"/>
      <c r="BP583"/>
      <c r="BQ583"/>
      <c r="BR583"/>
      <c r="BS583"/>
      <c r="BT583"/>
      <c r="BU583"/>
      <c r="BV583"/>
      <c r="BW583"/>
      <c r="BX583"/>
      <c r="BY583"/>
      <c r="BZ583"/>
      <c r="CA583"/>
      <c r="CB583"/>
      <c r="CC583"/>
      <c r="CD583"/>
      <c r="CE583"/>
      <c r="CF583"/>
      <c r="CG583"/>
      <c r="CH583"/>
      <c r="CI583"/>
      <c r="CJ583"/>
      <c r="CK583"/>
      <c r="CL583"/>
      <c r="CM583"/>
      <c r="CN583"/>
      <c r="CO583"/>
      <c r="CP583"/>
      <c r="CQ583"/>
      <c r="CR583"/>
      <c r="CS583"/>
      <c r="CT583"/>
      <c r="CU583"/>
      <c r="CV583"/>
      <c r="CW583"/>
      <c r="CX583"/>
      <c r="CY583"/>
      <c r="CZ583"/>
      <c r="DA583"/>
      <c r="DB583"/>
      <c r="DC583"/>
      <c r="DD583"/>
      <c r="DE583"/>
      <c r="DF583"/>
      <c r="DG583"/>
      <c r="DH583"/>
      <c r="DI583"/>
      <c r="DJ583"/>
      <c r="DK583"/>
      <c r="DL583"/>
      <c r="DM583"/>
      <c r="DN583"/>
      <c r="DO583"/>
      <c r="DP583"/>
      <c r="DQ583"/>
      <c r="DR583"/>
      <c r="DS583"/>
      <c r="DT583"/>
      <c r="DU583"/>
      <c r="DV583"/>
      <c r="DW583"/>
      <c r="DX583"/>
      <c r="DY583"/>
      <c r="DZ583"/>
      <c r="EA583"/>
      <c r="EB583"/>
      <c r="EC583"/>
      <c r="ED583"/>
      <c r="EE583"/>
      <c r="EF583"/>
      <c r="EG583"/>
      <c r="EH583"/>
      <c r="EI583"/>
      <c r="EJ583"/>
      <c r="EK583"/>
      <c r="EL583"/>
      <c r="EM583"/>
      <c r="EN583"/>
      <c r="EO583"/>
      <c r="EP583"/>
      <c r="EQ583"/>
      <c r="ER583"/>
      <c r="ES583"/>
      <c r="ET583"/>
      <c r="EU583"/>
      <c r="EV583"/>
      <c r="EW583"/>
      <c r="EX583"/>
      <c r="EY583"/>
      <c r="EZ583"/>
      <c r="FA583"/>
      <c r="FB583"/>
      <c r="FC583"/>
      <c r="FD583"/>
      <c r="FE583"/>
      <c r="FF583"/>
      <c r="FG583"/>
      <c r="FH583"/>
      <c r="FI583"/>
      <c r="FJ583"/>
      <c r="FK583"/>
      <c r="FL583"/>
      <c r="FM583"/>
      <c r="FN583"/>
      <c r="FO583"/>
      <c r="FP583"/>
      <c r="FQ583"/>
      <c r="FR583"/>
      <c r="FS583"/>
      <c r="FT583"/>
      <c r="FU583"/>
      <c r="FV583"/>
      <c r="FW583"/>
      <c r="FX583"/>
      <c r="FY583"/>
      <c r="FZ583"/>
      <c r="GA583"/>
      <c r="GB583"/>
      <c r="GC583"/>
      <c r="GD583"/>
      <c r="GE583"/>
      <c r="GF583"/>
      <c r="GG583"/>
      <c r="GH583"/>
      <c r="GI583"/>
      <c r="GJ583"/>
      <c r="GK583"/>
      <c r="GL583"/>
      <c r="GM583"/>
      <c r="GN583"/>
      <c r="GO583"/>
      <c r="GP583"/>
      <c r="GQ583"/>
      <c r="GR583"/>
      <c r="GS583"/>
      <c r="GT583"/>
      <c r="GU583"/>
      <c r="GV583"/>
      <c r="GW583"/>
      <c r="GX583"/>
      <c r="GY583"/>
      <c r="GZ583"/>
      <c r="HA583"/>
      <c r="HB583"/>
      <c r="HC583"/>
      <c r="HD583"/>
      <c r="HE583"/>
      <c r="HF583"/>
      <c r="HG583"/>
      <c r="HH583"/>
      <c r="HI583"/>
      <c r="HJ583"/>
      <c r="HK583"/>
      <c r="HL583"/>
      <c r="HM583"/>
      <c r="HN583"/>
      <c r="HO583"/>
      <c r="HP583"/>
      <c r="HQ583"/>
      <c r="HR583"/>
      <c r="HS583"/>
      <c r="HT583"/>
      <c r="HU583"/>
      <c r="HV583"/>
      <c r="HW583"/>
      <c r="HX583"/>
      <c r="HY583"/>
      <c r="HZ583"/>
      <c r="IA583"/>
      <c r="IB583"/>
      <c r="IC583"/>
      <c r="ID583"/>
      <c r="IE583"/>
      <c r="IF583"/>
      <c r="IG583"/>
      <c r="IH583"/>
      <c r="II583"/>
      <c r="IJ583"/>
      <c r="IK583"/>
      <c r="IL583"/>
      <c r="IM583"/>
      <c r="IN583"/>
      <c r="IO583"/>
      <c r="IP583"/>
      <c r="IQ583"/>
      <c r="IR583"/>
      <c r="IS583"/>
      <c r="IT583"/>
      <c r="IU583"/>
      <c r="IV583"/>
    </row>
    <row r="584" spans="1:256" ht="15" customHeight="1">
      <c r="A584" s="31">
        <v>580</v>
      </c>
      <c r="B584" s="32" t="s">
        <v>1915</v>
      </c>
      <c r="C584" s="32" t="s">
        <v>1916</v>
      </c>
      <c r="D584" s="33" t="s">
        <v>1910</v>
      </c>
      <c r="E584" s="50">
        <v>3</v>
      </c>
      <c r="F584" s="48" t="s">
        <v>24</v>
      </c>
      <c r="G584" s="34" t="s">
        <v>1829</v>
      </c>
      <c r="H584" s="36" t="s">
        <v>1911</v>
      </c>
      <c r="I584" s="37" t="s">
        <v>1912</v>
      </c>
      <c r="J584" s="38"/>
      <c r="K584" s="38"/>
      <c r="L584" s="39">
        <v>0</v>
      </c>
      <c r="M584" s="77"/>
      <c r="N584" s="47" t="s">
        <v>33</v>
      </c>
      <c r="O584" s="41"/>
      <c r="P584" s="42"/>
      <c r="Q584" s="43">
        <f t="shared" si="0"/>
        <v>0</v>
      </c>
      <c r="R584" s="44">
        <f t="shared" si="1"/>
        <v>0</v>
      </c>
      <c r="S584" s="45">
        <f t="shared" si="2"/>
        <v>0</v>
      </c>
      <c r="T584" s="46"/>
      <c r="U584" s="46"/>
      <c r="V584"/>
      <c r="W584"/>
      <c r="X584"/>
      <c r="Y584"/>
      <c r="Z584"/>
      <c r="AA584"/>
      <c r="AB584"/>
      <c r="AC584"/>
      <c r="AD584"/>
      <c r="AE584"/>
      <c r="AF584"/>
      <c r="AG584"/>
      <c r="AH584"/>
      <c r="AI584"/>
      <c r="AJ584"/>
      <c r="AK584"/>
      <c r="AL584"/>
      <c r="AM584"/>
      <c r="AN584"/>
      <c r="AO584"/>
      <c r="AP584"/>
      <c r="AQ584"/>
      <c r="AR584"/>
      <c r="AS584"/>
      <c r="AT584"/>
      <c r="AU584"/>
      <c r="AV584"/>
      <c r="AW584"/>
      <c r="AX584"/>
      <c r="AY584"/>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c r="CS584"/>
      <c r="CT584"/>
      <c r="CU584"/>
      <c r="CV584"/>
      <c r="CW584"/>
      <c r="CX584"/>
      <c r="CY584"/>
      <c r="CZ584"/>
      <c r="DA584"/>
      <c r="DB584"/>
      <c r="DC584"/>
      <c r="DD584"/>
      <c r="DE584"/>
      <c r="DF584"/>
      <c r="DG584"/>
      <c r="DH584"/>
      <c r="DI584"/>
      <c r="DJ584"/>
      <c r="DK584"/>
      <c r="DL584"/>
      <c r="DM584"/>
      <c r="DN584"/>
      <c r="DO584"/>
      <c r="DP584"/>
      <c r="DQ584"/>
      <c r="DR584"/>
      <c r="DS584"/>
      <c r="DT584"/>
      <c r="DU584"/>
      <c r="DV584"/>
      <c r="DW584"/>
      <c r="DX584"/>
      <c r="DY584"/>
      <c r="DZ584"/>
      <c r="EA584"/>
      <c r="EB584"/>
      <c r="EC584"/>
      <c r="ED584"/>
      <c r="EE584"/>
      <c r="EF584"/>
      <c r="EG584"/>
      <c r="EH584"/>
      <c r="EI584"/>
      <c r="EJ584"/>
      <c r="EK584"/>
      <c r="EL584"/>
      <c r="EM584"/>
      <c r="EN584"/>
      <c r="EO584"/>
      <c r="EP584"/>
      <c r="EQ584"/>
      <c r="ER584"/>
      <c r="ES584"/>
      <c r="ET584"/>
      <c r="EU584"/>
      <c r="EV584"/>
      <c r="EW584"/>
      <c r="EX584"/>
      <c r="EY584"/>
      <c r="EZ584"/>
      <c r="FA584"/>
      <c r="FB584"/>
      <c r="FC584"/>
      <c r="FD584"/>
      <c r="FE584"/>
      <c r="FF584"/>
      <c r="FG584"/>
      <c r="FH584"/>
      <c r="FI584"/>
      <c r="FJ584"/>
      <c r="FK584"/>
      <c r="FL584"/>
      <c r="FM584"/>
      <c r="FN584"/>
      <c r="FO584"/>
      <c r="FP584"/>
      <c r="FQ584"/>
      <c r="FR584"/>
      <c r="FS584"/>
      <c r="FT584"/>
      <c r="FU584"/>
      <c r="FV584"/>
      <c r="FW584"/>
      <c r="FX584"/>
      <c r="FY584"/>
      <c r="FZ584"/>
      <c r="GA584"/>
      <c r="GB584"/>
      <c r="GC584"/>
      <c r="GD584"/>
      <c r="GE584"/>
      <c r="GF584"/>
      <c r="GG584"/>
      <c r="GH584"/>
      <c r="GI584"/>
      <c r="GJ584"/>
      <c r="GK584"/>
      <c r="GL584"/>
      <c r="GM584"/>
      <c r="GN584"/>
      <c r="GO584"/>
      <c r="GP584"/>
      <c r="GQ584"/>
      <c r="GR584"/>
      <c r="GS584"/>
      <c r="GT584"/>
      <c r="GU584"/>
      <c r="GV584"/>
      <c r="GW584"/>
      <c r="GX584"/>
      <c r="GY584"/>
      <c r="GZ584"/>
      <c r="HA584"/>
      <c r="HB584"/>
      <c r="HC584"/>
      <c r="HD584"/>
      <c r="HE584"/>
      <c r="HF584"/>
      <c r="HG584"/>
      <c r="HH584"/>
      <c r="HI584"/>
      <c r="HJ584"/>
      <c r="HK584"/>
      <c r="HL584"/>
      <c r="HM584"/>
      <c r="HN584"/>
      <c r="HO584"/>
      <c r="HP584"/>
      <c r="HQ584"/>
      <c r="HR584"/>
      <c r="HS584"/>
      <c r="HT584"/>
      <c r="HU584"/>
      <c r="HV584"/>
      <c r="HW584"/>
      <c r="HX584"/>
      <c r="HY584"/>
      <c r="HZ584"/>
      <c r="IA584"/>
      <c r="IB584"/>
      <c r="IC584"/>
      <c r="ID584"/>
      <c r="IE584"/>
      <c r="IF584"/>
      <c r="IG584"/>
      <c r="IH584"/>
      <c r="II584"/>
      <c r="IJ584"/>
      <c r="IK584"/>
      <c r="IL584"/>
      <c r="IM584"/>
      <c r="IN584"/>
      <c r="IO584"/>
      <c r="IP584"/>
      <c r="IQ584"/>
      <c r="IR584"/>
      <c r="IS584"/>
      <c r="IT584"/>
      <c r="IU584"/>
      <c r="IV584"/>
    </row>
    <row r="585" spans="1:256" ht="15" customHeight="1">
      <c r="A585" s="31">
        <v>581</v>
      </c>
      <c r="B585" s="33" t="s">
        <v>1917</v>
      </c>
      <c r="C585" s="32" t="s">
        <v>1918</v>
      </c>
      <c r="D585" s="33" t="s">
        <v>1919</v>
      </c>
      <c r="E585" s="50">
        <v>3</v>
      </c>
      <c r="F585" s="35" t="s">
        <v>1920</v>
      </c>
      <c r="G585" s="34" t="s">
        <v>1829</v>
      </c>
      <c r="H585" s="36" t="s">
        <v>1911</v>
      </c>
      <c r="I585" s="37" t="s">
        <v>1921</v>
      </c>
      <c r="J585" s="38" t="s">
        <v>1913</v>
      </c>
      <c r="K585" s="38" t="s">
        <v>1922</v>
      </c>
      <c r="L585" s="39">
        <v>0</v>
      </c>
      <c r="M585" s="77"/>
      <c r="N585" s="47" t="s">
        <v>30</v>
      </c>
      <c r="O585" s="41">
        <v>30</v>
      </c>
      <c r="P585" s="42">
        <v>3</v>
      </c>
      <c r="Q585" s="43">
        <f t="shared" si="0"/>
        <v>0</v>
      </c>
      <c r="R585" s="44">
        <f t="shared" si="1"/>
        <v>0</v>
      </c>
      <c r="S585" s="45">
        <f t="shared" si="2"/>
        <v>0</v>
      </c>
      <c r="T585" s="46">
        <f>IF((L585&gt;0)*AND(L586&gt;0),"BŁĄD - Wprowadzono dwie wartości",IF((L585=0)*AND(L586=0),"Wprowadź kwotę dla oferowanego materiału",IF((L586&lt;&gt;0)*AND(K586=0),"Uzupełnij pola SYMBOL/PRODUCENT dla zamiennika",IF((L586=0)*AND(K586&lt;&gt;0),"cena dla niewłaściwego PRODUCENTA",IF((K586&lt;&gt;0)*AND(L586&lt;&gt;0)*AND(J586=0),"Uzupełnij pole PRODUCENT dla zamiennika","OK")))))</f>
        <v>0</v>
      </c>
      <c r="U585" s="46"/>
      <c r="V585"/>
      <c r="W585"/>
      <c r="X585"/>
      <c r="Y585"/>
      <c r="Z585"/>
      <c r="AA585"/>
      <c r="AB585"/>
      <c r="AC585"/>
      <c r="AD585"/>
      <c r="AE585"/>
      <c r="AF585"/>
      <c r="AG585"/>
      <c r="AH585"/>
      <c r="AI585"/>
      <c r="AJ585"/>
      <c r="AK585"/>
      <c r="AL585"/>
      <c r="AM585"/>
      <c r="AN585"/>
      <c r="AO585"/>
      <c r="AP585"/>
      <c r="AQ585"/>
      <c r="AR585"/>
      <c r="AS585"/>
      <c r="AT585"/>
      <c r="AU585"/>
      <c r="AV585"/>
      <c r="AW585"/>
      <c r="AX585"/>
      <c r="AY585"/>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c r="CS585"/>
      <c r="CT585"/>
      <c r="CU585"/>
      <c r="CV585"/>
      <c r="CW585"/>
      <c r="CX585"/>
      <c r="CY585"/>
      <c r="CZ585"/>
      <c r="DA585"/>
      <c r="DB585"/>
      <c r="DC585"/>
      <c r="DD585"/>
      <c r="DE585"/>
      <c r="DF585"/>
      <c r="DG585"/>
      <c r="DH585"/>
      <c r="DI585"/>
      <c r="DJ585"/>
      <c r="DK585"/>
      <c r="DL585"/>
      <c r="DM585"/>
      <c r="DN585"/>
      <c r="DO585"/>
      <c r="DP585"/>
      <c r="DQ585"/>
      <c r="DR585"/>
      <c r="DS585"/>
      <c r="DT585"/>
      <c r="DU585"/>
      <c r="DV585"/>
      <c r="DW585"/>
      <c r="DX585"/>
      <c r="DY585"/>
      <c r="DZ585"/>
      <c r="EA585"/>
      <c r="EB585"/>
      <c r="EC585"/>
      <c r="ED585"/>
      <c r="EE585"/>
      <c r="EF585"/>
      <c r="EG585"/>
      <c r="EH585"/>
      <c r="EI585"/>
      <c r="EJ585"/>
      <c r="EK585"/>
      <c r="EL585"/>
      <c r="EM585"/>
      <c r="EN585"/>
      <c r="EO585"/>
      <c r="EP585"/>
      <c r="EQ585"/>
      <c r="ER585"/>
      <c r="ES585"/>
      <c r="ET585"/>
      <c r="EU585"/>
      <c r="EV585"/>
      <c r="EW585"/>
      <c r="EX585"/>
      <c r="EY585"/>
      <c r="EZ585"/>
      <c r="FA585"/>
      <c r="FB585"/>
      <c r="FC585"/>
      <c r="FD585"/>
      <c r="FE585"/>
      <c r="FF585"/>
      <c r="FG585"/>
      <c r="FH585"/>
      <c r="FI585"/>
      <c r="FJ585"/>
      <c r="FK585"/>
      <c r="FL585"/>
      <c r="FM585"/>
      <c r="FN585"/>
      <c r="FO585"/>
      <c r="FP585"/>
      <c r="FQ585"/>
      <c r="FR585"/>
      <c r="FS585"/>
      <c r="FT585"/>
      <c r="FU585"/>
      <c r="FV585"/>
      <c r="FW585"/>
      <c r="FX585"/>
      <c r="FY585"/>
      <c r="FZ585"/>
      <c r="GA585"/>
      <c r="GB585"/>
      <c r="GC585"/>
      <c r="GD585"/>
      <c r="GE585"/>
      <c r="GF585"/>
      <c r="GG585"/>
      <c r="GH585"/>
      <c r="GI585"/>
      <c r="GJ585"/>
      <c r="GK585"/>
      <c r="GL585"/>
      <c r="GM585"/>
      <c r="GN585"/>
      <c r="GO585"/>
      <c r="GP585"/>
      <c r="GQ585"/>
      <c r="GR585"/>
      <c r="GS585"/>
      <c r="GT585"/>
      <c r="GU585"/>
      <c r="GV585"/>
      <c r="GW585"/>
      <c r="GX585"/>
      <c r="GY585"/>
      <c r="GZ585"/>
      <c r="HA585"/>
      <c r="HB585"/>
      <c r="HC585"/>
      <c r="HD585"/>
      <c r="HE585"/>
      <c r="HF585"/>
      <c r="HG585"/>
      <c r="HH585"/>
      <c r="HI585"/>
      <c r="HJ585"/>
      <c r="HK585"/>
      <c r="HL585"/>
      <c r="HM585"/>
      <c r="HN585"/>
      <c r="HO585"/>
      <c r="HP585"/>
      <c r="HQ585"/>
      <c r="HR585"/>
      <c r="HS585"/>
      <c r="HT585"/>
      <c r="HU585"/>
      <c r="HV585"/>
      <c r="HW585"/>
      <c r="HX585"/>
      <c r="HY585"/>
      <c r="HZ585"/>
      <c r="IA585"/>
      <c r="IB585"/>
      <c r="IC585"/>
      <c r="ID585"/>
      <c r="IE585"/>
      <c r="IF585"/>
      <c r="IG585"/>
      <c r="IH585"/>
      <c r="II585"/>
      <c r="IJ585"/>
      <c r="IK585"/>
      <c r="IL585"/>
      <c r="IM585"/>
      <c r="IN585"/>
      <c r="IO585"/>
      <c r="IP585"/>
      <c r="IQ585"/>
      <c r="IR585"/>
      <c r="IS585"/>
      <c r="IT585"/>
      <c r="IU585"/>
      <c r="IV585"/>
    </row>
    <row r="586" spans="1:256" ht="15" customHeight="1">
      <c r="A586" s="31">
        <v>582</v>
      </c>
      <c r="B586" s="32" t="s">
        <v>1923</v>
      </c>
      <c r="C586" s="32" t="s">
        <v>1924</v>
      </c>
      <c r="D586" s="33" t="s">
        <v>1919</v>
      </c>
      <c r="E586" s="50">
        <v>3</v>
      </c>
      <c r="F586" s="35" t="s">
        <v>1920</v>
      </c>
      <c r="G586" s="34" t="s">
        <v>1829</v>
      </c>
      <c r="H586" s="36" t="s">
        <v>1911</v>
      </c>
      <c r="I586" s="37" t="s">
        <v>1921</v>
      </c>
      <c r="J586" s="38"/>
      <c r="K586" s="38"/>
      <c r="L586" s="39">
        <v>0</v>
      </c>
      <c r="M586" s="77"/>
      <c r="N586" s="47" t="s">
        <v>33</v>
      </c>
      <c r="O586" s="41"/>
      <c r="P586" s="42"/>
      <c r="Q586" s="43">
        <f t="shared" si="0"/>
        <v>0</v>
      </c>
      <c r="R586" s="44">
        <f t="shared" si="1"/>
        <v>0</v>
      </c>
      <c r="S586" s="45">
        <f t="shared" si="2"/>
        <v>0</v>
      </c>
      <c r="T586" s="46"/>
      <c r="U586" s="46"/>
      <c r="V586"/>
      <c r="W586"/>
      <c r="X586"/>
      <c r="Y586"/>
      <c r="Z586"/>
      <c r="AA586"/>
      <c r="AB586"/>
      <c r="AC586"/>
      <c r="AD586"/>
      <c r="AE586"/>
      <c r="AF586"/>
      <c r="AG586"/>
      <c r="AH586"/>
      <c r="AI586"/>
      <c r="AJ586"/>
      <c r="AK586"/>
      <c r="AL586"/>
      <c r="AM586"/>
      <c r="AN586"/>
      <c r="AO586"/>
      <c r="AP586"/>
      <c r="AQ586"/>
      <c r="AR586"/>
      <c r="AS586"/>
      <c r="AT586"/>
      <c r="AU586"/>
      <c r="AV586"/>
      <c r="AW586"/>
      <c r="AX586"/>
      <c r="AY586"/>
      <c r="AZ586"/>
      <c r="BA586"/>
      <c r="BB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c r="CJ586"/>
      <c r="CK586"/>
      <c r="CL586"/>
      <c r="CM586"/>
      <c r="CN586"/>
      <c r="CO586"/>
      <c r="CP586"/>
      <c r="CQ586"/>
      <c r="CR586"/>
      <c r="CS586"/>
      <c r="CT586"/>
      <c r="CU586"/>
      <c r="CV586"/>
      <c r="CW586"/>
      <c r="CX586"/>
      <c r="CY586"/>
      <c r="CZ586"/>
      <c r="DA586"/>
      <c r="DB586"/>
      <c r="DC586"/>
      <c r="DD586"/>
      <c r="DE586"/>
      <c r="DF586"/>
      <c r="DG586"/>
      <c r="DH586"/>
      <c r="DI586"/>
      <c r="DJ586"/>
      <c r="DK586"/>
      <c r="DL586"/>
      <c r="DM586"/>
      <c r="DN586"/>
      <c r="DO586"/>
      <c r="DP586"/>
      <c r="DQ586"/>
      <c r="DR586"/>
      <c r="DS586"/>
      <c r="DT586"/>
      <c r="DU586"/>
      <c r="DV586"/>
      <c r="DW586"/>
      <c r="DX586"/>
      <c r="DY586"/>
      <c r="DZ586"/>
      <c r="EA586"/>
      <c r="EB586"/>
      <c r="EC586"/>
      <c r="ED586"/>
      <c r="EE586"/>
      <c r="EF586"/>
      <c r="EG586"/>
      <c r="EH586"/>
      <c r="EI586"/>
      <c r="EJ586"/>
      <c r="EK586"/>
      <c r="EL586"/>
      <c r="EM586"/>
      <c r="EN586"/>
      <c r="EO586"/>
      <c r="EP586"/>
      <c r="EQ586"/>
      <c r="ER586"/>
      <c r="ES586"/>
      <c r="ET586"/>
      <c r="EU586"/>
      <c r="EV586"/>
      <c r="EW586"/>
      <c r="EX586"/>
      <c r="EY586"/>
      <c r="EZ586"/>
      <c r="FA586"/>
      <c r="FB586"/>
      <c r="FC586"/>
      <c r="FD586"/>
      <c r="FE586"/>
      <c r="FF586"/>
      <c r="FG586"/>
      <c r="FH586"/>
      <c r="FI586"/>
      <c r="FJ586"/>
      <c r="FK586"/>
      <c r="FL586"/>
      <c r="FM586"/>
      <c r="FN586"/>
      <c r="FO586"/>
      <c r="FP586"/>
      <c r="FQ586"/>
      <c r="FR586"/>
      <c r="FS586"/>
      <c r="FT586"/>
      <c r="FU586"/>
      <c r="FV586"/>
      <c r="FW586"/>
      <c r="FX586"/>
      <c r="FY586"/>
      <c r="FZ586"/>
      <c r="GA586"/>
      <c r="GB586"/>
      <c r="GC586"/>
      <c r="GD586"/>
      <c r="GE586"/>
      <c r="GF586"/>
      <c r="GG586"/>
      <c r="GH586"/>
      <c r="GI586"/>
      <c r="GJ586"/>
      <c r="GK586"/>
      <c r="GL586"/>
      <c r="GM586"/>
      <c r="GN586"/>
      <c r="GO586"/>
      <c r="GP586"/>
      <c r="GQ586"/>
      <c r="GR586"/>
      <c r="GS586"/>
      <c r="GT586"/>
      <c r="GU586"/>
      <c r="GV586"/>
      <c r="GW586"/>
      <c r="GX586"/>
      <c r="GY586"/>
      <c r="GZ586"/>
      <c r="HA586"/>
      <c r="HB586"/>
      <c r="HC586"/>
      <c r="HD586"/>
      <c r="HE586"/>
      <c r="HF586"/>
      <c r="HG586"/>
      <c r="HH586"/>
      <c r="HI586"/>
      <c r="HJ586"/>
      <c r="HK586"/>
      <c r="HL586"/>
      <c r="HM586"/>
      <c r="HN586"/>
      <c r="HO586"/>
      <c r="HP586"/>
      <c r="HQ586"/>
      <c r="HR586"/>
      <c r="HS586"/>
      <c r="HT586"/>
      <c r="HU586"/>
      <c r="HV586"/>
      <c r="HW586"/>
      <c r="HX586"/>
      <c r="HY586"/>
      <c r="HZ586"/>
      <c r="IA586"/>
      <c r="IB586"/>
      <c r="IC586"/>
      <c r="ID586"/>
      <c r="IE586"/>
      <c r="IF586"/>
      <c r="IG586"/>
      <c r="IH586"/>
      <c r="II586"/>
      <c r="IJ586"/>
      <c r="IK586"/>
      <c r="IL586"/>
      <c r="IM586"/>
      <c r="IN586"/>
      <c r="IO586"/>
      <c r="IP586"/>
      <c r="IQ586"/>
      <c r="IR586"/>
      <c r="IS586"/>
      <c r="IT586"/>
      <c r="IU586"/>
      <c r="IV586"/>
    </row>
    <row r="587" spans="1:256" ht="15" customHeight="1">
      <c r="A587" s="31">
        <v>583</v>
      </c>
      <c r="B587" s="32" t="s">
        <v>1925</v>
      </c>
      <c r="C587" s="32" t="s">
        <v>1926</v>
      </c>
      <c r="D587" s="32" t="s">
        <v>1927</v>
      </c>
      <c r="E587" s="50">
        <v>3</v>
      </c>
      <c r="F587" s="35" t="s">
        <v>24</v>
      </c>
      <c r="G587" s="34" t="s">
        <v>1829</v>
      </c>
      <c r="H587" s="36" t="s">
        <v>1928</v>
      </c>
      <c r="I587" s="37" t="s">
        <v>1929</v>
      </c>
      <c r="J587" s="38" t="s">
        <v>1913</v>
      </c>
      <c r="K587" s="38" t="s">
        <v>1930</v>
      </c>
      <c r="L587" s="39">
        <v>0</v>
      </c>
      <c r="M587" s="77"/>
      <c r="N587" s="47" t="s">
        <v>30</v>
      </c>
      <c r="O587" s="41">
        <v>2</v>
      </c>
      <c r="P587" s="42">
        <v>3</v>
      </c>
      <c r="Q587" s="43">
        <f t="shared" si="0"/>
        <v>0</v>
      </c>
      <c r="R587" s="44">
        <f t="shared" si="1"/>
        <v>0</v>
      </c>
      <c r="S587" s="45">
        <f t="shared" si="2"/>
        <v>0</v>
      </c>
      <c r="T587" s="46">
        <f>IF((L587&gt;0)*AND(L588&gt;0),"BŁĄD - Wprowadzono dwie wartości",IF((L587=0)*AND(L588=0),"Wprowadź kwotę dla oferowanego materiału",IF((L588&lt;&gt;0)*AND(K588=0),"Uzupełnij pola SYMBOL/PRODUCENT dla zamiennika",IF((L588=0)*AND(K588&lt;&gt;0),"cena dla niewłaściwego PRODUCENTA",IF((K588&lt;&gt;0)*AND(L588&lt;&gt;0)*AND(J588=0),"Uzupełnij pole PRODUCENT dla zamiennika","OK")))))</f>
        <v>0</v>
      </c>
      <c r="U587" s="46"/>
      <c r="V587"/>
      <c r="W587"/>
      <c r="X587"/>
      <c r="Y587"/>
      <c r="Z587"/>
      <c r="AA587"/>
      <c r="AB587"/>
      <c r="AC587"/>
      <c r="AD587"/>
      <c r="AE587"/>
      <c r="AF587"/>
      <c r="AG587"/>
      <c r="AH587"/>
      <c r="AI587"/>
      <c r="AJ587"/>
      <c r="AK587"/>
      <c r="AL587"/>
      <c r="AM587"/>
      <c r="AN587"/>
      <c r="AO587"/>
      <c r="AP587"/>
      <c r="AQ587"/>
      <c r="AR587"/>
      <c r="AS587"/>
      <c r="AT587"/>
      <c r="AU587"/>
      <c r="AV587"/>
      <c r="AW587"/>
      <c r="AX587"/>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c r="CU587"/>
      <c r="CV587"/>
      <c r="CW587"/>
      <c r="CX587"/>
      <c r="CY587"/>
      <c r="CZ587"/>
      <c r="DA587"/>
      <c r="DB587"/>
      <c r="DC587"/>
      <c r="DD587"/>
      <c r="DE587"/>
      <c r="DF587"/>
      <c r="DG587"/>
      <c r="DH587"/>
      <c r="DI587"/>
      <c r="DJ587"/>
      <c r="DK587"/>
      <c r="DL587"/>
      <c r="DM587"/>
      <c r="DN587"/>
      <c r="DO587"/>
      <c r="DP587"/>
      <c r="DQ587"/>
      <c r="DR587"/>
      <c r="DS587"/>
      <c r="DT587"/>
      <c r="DU587"/>
      <c r="DV587"/>
      <c r="DW587"/>
      <c r="DX587"/>
      <c r="DY587"/>
      <c r="DZ587"/>
      <c r="EA587"/>
      <c r="EB587"/>
      <c r="EC587"/>
      <c r="ED587"/>
      <c r="EE587"/>
      <c r="EF587"/>
      <c r="EG587"/>
      <c r="EH587"/>
      <c r="EI587"/>
      <c r="EJ587"/>
      <c r="EK587"/>
      <c r="EL587"/>
      <c r="EM587"/>
      <c r="EN587"/>
      <c r="EO587"/>
      <c r="EP587"/>
      <c r="EQ587"/>
      <c r="ER587"/>
      <c r="ES587"/>
      <c r="ET587"/>
      <c r="EU587"/>
      <c r="EV587"/>
      <c r="EW587"/>
      <c r="EX587"/>
      <c r="EY587"/>
      <c r="EZ587"/>
      <c r="FA587"/>
      <c r="FB587"/>
      <c r="FC587"/>
      <c r="FD587"/>
      <c r="FE587"/>
      <c r="FF587"/>
      <c r="FG587"/>
      <c r="FH587"/>
      <c r="FI587"/>
      <c r="FJ587"/>
      <c r="FK587"/>
      <c r="FL587"/>
      <c r="FM587"/>
      <c r="FN587"/>
      <c r="FO587"/>
      <c r="FP587"/>
      <c r="FQ587"/>
      <c r="FR587"/>
      <c r="FS587"/>
      <c r="FT587"/>
      <c r="FU587"/>
      <c r="FV587"/>
      <c r="FW587"/>
      <c r="FX587"/>
      <c r="FY587"/>
      <c r="FZ587"/>
      <c r="GA587"/>
      <c r="GB587"/>
      <c r="GC587"/>
      <c r="GD587"/>
      <c r="GE587"/>
      <c r="GF587"/>
      <c r="GG587"/>
      <c r="GH587"/>
      <c r="GI587"/>
      <c r="GJ587"/>
      <c r="GK587"/>
      <c r="GL587"/>
      <c r="GM587"/>
      <c r="GN587"/>
      <c r="GO587"/>
      <c r="GP587"/>
      <c r="GQ587"/>
      <c r="GR587"/>
      <c r="GS587"/>
      <c r="GT587"/>
      <c r="GU587"/>
      <c r="GV587"/>
      <c r="GW587"/>
      <c r="GX587"/>
      <c r="GY587"/>
      <c r="GZ587"/>
      <c r="HA587"/>
      <c r="HB587"/>
      <c r="HC587"/>
      <c r="HD587"/>
      <c r="HE587"/>
      <c r="HF587"/>
      <c r="HG587"/>
      <c r="HH587"/>
      <c r="HI587"/>
      <c r="HJ587"/>
      <c r="HK587"/>
      <c r="HL587"/>
      <c r="HM587"/>
      <c r="HN587"/>
      <c r="HO587"/>
      <c r="HP587"/>
      <c r="HQ587"/>
      <c r="HR587"/>
      <c r="HS587"/>
      <c r="HT587"/>
      <c r="HU587"/>
      <c r="HV587"/>
      <c r="HW587"/>
      <c r="HX587"/>
      <c r="HY587"/>
      <c r="HZ587"/>
      <c r="IA587"/>
      <c r="IB587"/>
      <c r="IC587"/>
      <c r="ID587"/>
      <c r="IE587"/>
      <c r="IF587"/>
      <c r="IG587"/>
      <c r="IH587"/>
      <c r="II587"/>
      <c r="IJ587"/>
      <c r="IK587"/>
      <c r="IL587"/>
      <c r="IM587"/>
      <c r="IN587"/>
      <c r="IO587"/>
      <c r="IP587"/>
      <c r="IQ587"/>
      <c r="IR587"/>
      <c r="IS587"/>
      <c r="IT587"/>
      <c r="IU587"/>
      <c r="IV587"/>
    </row>
    <row r="588" spans="1:256" ht="15" customHeight="1">
      <c r="A588" s="31">
        <v>584</v>
      </c>
      <c r="B588" s="32" t="s">
        <v>1931</v>
      </c>
      <c r="C588" s="32" t="s">
        <v>1932</v>
      </c>
      <c r="D588" s="32" t="s">
        <v>1927</v>
      </c>
      <c r="E588" s="50">
        <v>3</v>
      </c>
      <c r="F588" s="35" t="s">
        <v>24</v>
      </c>
      <c r="G588" s="34" t="s">
        <v>1829</v>
      </c>
      <c r="H588" s="36" t="s">
        <v>1928</v>
      </c>
      <c r="I588" s="37" t="s">
        <v>1929</v>
      </c>
      <c r="J588" s="38"/>
      <c r="K588" s="38"/>
      <c r="L588" s="39">
        <v>0</v>
      </c>
      <c r="M588" s="77"/>
      <c r="N588" s="47" t="s">
        <v>33</v>
      </c>
      <c r="O588" s="41"/>
      <c r="P588" s="42"/>
      <c r="Q588" s="43">
        <f t="shared" si="0"/>
        <v>0</v>
      </c>
      <c r="R588" s="44">
        <f t="shared" si="1"/>
        <v>0</v>
      </c>
      <c r="S588" s="45">
        <f t="shared" si="2"/>
        <v>0</v>
      </c>
      <c r="T588" s="46"/>
      <c r="U588" s="46"/>
      <c r="V588"/>
      <c r="W588"/>
      <c r="X588"/>
      <c r="Y588"/>
      <c r="Z588"/>
      <c r="AA588"/>
      <c r="AB588"/>
      <c r="AC588"/>
      <c r="AD588"/>
      <c r="AE588"/>
      <c r="AF588"/>
      <c r="AG588"/>
      <c r="AH588"/>
      <c r="AI588"/>
      <c r="AJ588"/>
      <c r="AK588"/>
      <c r="AL588"/>
      <c r="AM588"/>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c r="DD588"/>
      <c r="DE588"/>
      <c r="DF588"/>
      <c r="DG588"/>
      <c r="DH588"/>
      <c r="DI588"/>
      <c r="DJ588"/>
      <c r="DK588"/>
      <c r="DL588"/>
      <c r="DM588"/>
      <c r="DN588"/>
      <c r="DO588"/>
      <c r="DP588"/>
      <c r="DQ588"/>
      <c r="DR588"/>
      <c r="DS588"/>
      <c r="DT588"/>
      <c r="DU588"/>
      <c r="DV588"/>
      <c r="DW588"/>
      <c r="DX588"/>
      <c r="DY588"/>
      <c r="DZ588"/>
      <c r="EA588"/>
      <c r="EB588"/>
      <c r="EC588"/>
      <c r="ED588"/>
      <c r="EE588"/>
      <c r="EF588"/>
      <c r="EG588"/>
      <c r="EH588"/>
      <c r="EI588"/>
      <c r="EJ588"/>
      <c r="EK588"/>
      <c r="EL588"/>
      <c r="EM588"/>
      <c r="EN588"/>
      <c r="EO588"/>
      <c r="EP588"/>
      <c r="EQ588"/>
      <c r="ER588"/>
      <c r="ES588"/>
      <c r="ET588"/>
      <c r="EU588"/>
      <c r="EV588"/>
      <c r="EW588"/>
      <c r="EX588"/>
      <c r="EY588"/>
      <c r="EZ588"/>
      <c r="FA588"/>
      <c r="FB588"/>
      <c r="FC588"/>
      <c r="FD588"/>
      <c r="FE588"/>
      <c r="FF588"/>
      <c r="FG588"/>
      <c r="FH588"/>
      <c r="FI588"/>
      <c r="FJ588"/>
      <c r="FK588"/>
      <c r="FL588"/>
      <c r="FM588"/>
      <c r="FN588"/>
      <c r="FO588"/>
      <c r="FP588"/>
      <c r="FQ588"/>
      <c r="FR588"/>
      <c r="FS588"/>
      <c r="FT588"/>
      <c r="FU588"/>
      <c r="FV588"/>
      <c r="FW588"/>
      <c r="FX588"/>
      <c r="FY588"/>
      <c r="FZ588"/>
      <c r="GA588"/>
      <c r="GB588"/>
      <c r="GC588"/>
      <c r="GD588"/>
      <c r="GE588"/>
      <c r="GF588"/>
      <c r="GG588"/>
      <c r="GH588"/>
      <c r="GI588"/>
      <c r="GJ588"/>
      <c r="GK588"/>
      <c r="GL588"/>
      <c r="GM588"/>
      <c r="GN588"/>
      <c r="GO588"/>
      <c r="GP588"/>
      <c r="GQ588"/>
      <c r="GR588"/>
      <c r="GS588"/>
      <c r="GT588"/>
      <c r="GU588"/>
      <c r="GV588"/>
      <c r="GW588"/>
      <c r="GX588"/>
      <c r="GY588"/>
      <c r="GZ588"/>
      <c r="HA588"/>
      <c r="HB588"/>
      <c r="HC588"/>
      <c r="HD588"/>
      <c r="HE588"/>
      <c r="HF588"/>
      <c r="HG588"/>
      <c r="HH588"/>
      <c r="HI588"/>
      <c r="HJ588"/>
      <c r="HK588"/>
      <c r="HL588"/>
      <c r="HM588"/>
      <c r="HN588"/>
      <c r="HO588"/>
      <c r="HP588"/>
      <c r="HQ588"/>
      <c r="HR588"/>
      <c r="HS588"/>
      <c r="HT588"/>
      <c r="HU588"/>
      <c r="HV588"/>
      <c r="HW588"/>
      <c r="HX588"/>
      <c r="HY588"/>
      <c r="HZ588"/>
      <c r="IA588"/>
      <c r="IB588"/>
      <c r="IC588"/>
      <c r="ID588"/>
      <c r="IE588"/>
      <c r="IF588"/>
      <c r="IG588"/>
      <c r="IH588"/>
      <c r="II588"/>
      <c r="IJ588"/>
      <c r="IK588"/>
      <c r="IL588"/>
      <c r="IM588"/>
      <c r="IN588"/>
      <c r="IO588"/>
      <c r="IP588"/>
      <c r="IQ588"/>
      <c r="IR588"/>
      <c r="IS588"/>
      <c r="IT588"/>
      <c r="IU588"/>
      <c r="IV588"/>
    </row>
    <row r="589" spans="1:256" ht="15" customHeight="1">
      <c r="A589" s="31">
        <v>585</v>
      </c>
      <c r="B589" s="32" t="s">
        <v>1933</v>
      </c>
      <c r="C589" s="32" t="s">
        <v>1934</v>
      </c>
      <c r="D589" s="32" t="s">
        <v>1927</v>
      </c>
      <c r="E589" s="50">
        <v>3</v>
      </c>
      <c r="F589" s="35" t="s">
        <v>159</v>
      </c>
      <c r="G589" s="34" t="s">
        <v>1829</v>
      </c>
      <c r="H589" s="36" t="s">
        <v>1928</v>
      </c>
      <c r="I589" s="37" t="s">
        <v>1935</v>
      </c>
      <c r="J589" s="38" t="s">
        <v>1913</v>
      </c>
      <c r="K589" s="38" t="s">
        <v>1936</v>
      </c>
      <c r="L589" s="39">
        <v>0</v>
      </c>
      <c r="M589" s="77"/>
      <c r="N589" s="47" t="s">
        <v>30</v>
      </c>
      <c r="O589" s="41">
        <v>1</v>
      </c>
      <c r="P589" s="42">
        <v>3</v>
      </c>
      <c r="Q589" s="43">
        <f t="shared" si="0"/>
        <v>0</v>
      </c>
      <c r="R589" s="44">
        <f t="shared" si="1"/>
        <v>0</v>
      </c>
      <c r="S589" s="45">
        <f t="shared" si="2"/>
        <v>0</v>
      </c>
      <c r="T589" s="46">
        <f>IF((L589&gt;0)*AND(L590&gt;0),"BŁĄD - Wprowadzono dwie wartości",IF((L589=0)*AND(L590=0),"Wprowadź kwotę dla oferowanego materiału",IF((L590&lt;&gt;0)*AND(K590=0),"Uzupełnij pola SYMBOL/PRODUCENT dla zamiennika",IF((L590=0)*AND(K590&lt;&gt;0),"cena dla niewłaściwego PRODUCENTA",IF((K590&lt;&gt;0)*AND(L590&lt;&gt;0)*AND(J590=0),"Uzupełnij pole PRODUCENT dla zamiennika","OK")))))</f>
        <v>0</v>
      </c>
      <c r="U589" s="46"/>
      <c r="V589"/>
      <c r="W589"/>
      <c r="X589"/>
      <c r="Y589"/>
      <c r="Z589"/>
      <c r="AA589"/>
      <c r="AB589"/>
      <c r="AC589"/>
      <c r="AD589"/>
      <c r="AE589"/>
      <c r="AF589"/>
      <c r="AG589"/>
      <c r="AH589"/>
      <c r="AI589"/>
      <c r="AJ589"/>
      <c r="AK589"/>
      <c r="AL589"/>
      <c r="AM589"/>
      <c r="AN589"/>
      <c r="AO589"/>
      <c r="AP589"/>
      <c r="AQ589"/>
      <c r="AR589"/>
      <c r="AS589"/>
      <c r="AT589"/>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c r="CY589"/>
      <c r="CZ589"/>
      <c r="DA589"/>
      <c r="DB589"/>
      <c r="DC589"/>
      <c r="DD589"/>
      <c r="DE589"/>
      <c r="DF589"/>
      <c r="DG589"/>
      <c r="DH589"/>
      <c r="DI589"/>
      <c r="DJ589"/>
      <c r="DK589"/>
      <c r="DL589"/>
      <c r="DM589"/>
      <c r="DN589"/>
      <c r="DO589"/>
      <c r="DP589"/>
      <c r="DQ589"/>
      <c r="DR589"/>
      <c r="DS589"/>
      <c r="DT589"/>
      <c r="DU589"/>
      <c r="DV589"/>
      <c r="DW589"/>
      <c r="DX589"/>
      <c r="DY589"/>
      <c r="DZ589"/>
      <c r="EA589"/>
      <c r="EB589"/>
      <c r="EC589"/>
      <c r="ED589"/>
      <c r="EE589"/>
      <c r="EF589"/>
      <c r="EG589"/>
      <c r="EH589"/>
      <c r="EI589"/>
      <c r="EJ589"/>
      <c r="EK589"/>
      <c r="EL589"/>
      <c r="EM589"/>
      <c r="EN589"/>
      <c r="EO589"/>
      <c r="EP589"/>
      <c r="EQ589"/>
      <c r="ER589"/>
      <c r="ES589"/>
      <c r="ET589"/>
      <c r="EU589"/>
      <c r="EV589"/>
      <c r="EW589"/>
      <c r="EX589"/>
      <c r="EY589"/>
      <c r="EZ589"/>
      <c r="FA589"/>
      <c r="FB589"/>
      <c r="FC589"/>
      <c r="FD589"/>
      <c r="FE589"/>
      <c r="FF589"/>
      <c r="FG589"/>
      <c r="FH589"/>
      <c r="FI589"/>
      <c r="FJ589"/>
      <c r="FK589"/>
      <c r="FL589"/>
      <c r="FM589"/>
      <c r="FN589"/>
      <c r="FO589"/>
      <c r="FP589"/>
      <c r="FQ589"/>
      <c r="FR589"/>
      <c r="FS589"/>
      <c r="FT589"/>
      <c r="FU589"/>
      <c r="FV589"/>
      <c r="FW589"/>
      <c r="FX589"/>
      <c r="FY589"/>
      <c r="FZ589"/>
      <c r="GA589"/>
      <c r="GB589"/>
      <c r="GC589"/>
      <c r="GD589"/>
      <c r="GE589"/>
      <c r="GF589"/>
      <c r="GG589"/>
      <c r="GH589"/>
      <c r="GI589"/>
      <c r="GJ589"/>
      <c r="GK589"/>
      <c r="GL589"/>
      <c r="GM589"/>
      <c r="GN589"/>
      <c r="GO589"/>
      <c r="GP589"/>
      <c r="GQ589"/>
      <c r="GR589"/>
      <c r="GS589"/>
      <c r="GT589"/>
      <c r="GU589"/>
      <c r="GV589"/>
      <c r="GW589"/>
      <c r="GX589"/>
      <c r="GY589"/>
      <c r="GZ589"/>
      <c r="HA589"/>
      <c r="HB589"/>
      <c r="HC589"/>
      <c r="HD589"/>
      <c r="HE589"/>
      <c r="HF589"/>
      <c r="HG589"/>
      <c r="HH589"/>
      <c r="HI589"/>
      <c r="HJ589"/>
      <c r="HK589"/>
      <c r="HL589"/>
      <c r="HM589"/>
      <c r="HN589"/>
      <c r="HO589"/>
      <c r="HP589"/>
      <c r="HQ589"/>
      <c r="HR589"/>
      <c r="HS589"/>
      <c r="HT589"/>
      <c r="HU589"/>
      <c r="HV589"/>
      <c r="HW589"/>
      <c r="HX589"/>
      <c r="HY589"/>
      <c r="HZ589"/>
      <c r="IA589"/>
      <c r="IB589"/>
      <c r="IC589"/>
      <c r="ID589"/>
      <c r="IE589"/>
      <c r="IF589"/>
      <c r="IG589"/>
      <c r="IH589"/>
      <c r="II589"/>
      <c r="IJ589"/>
      <c r="IK589"/>
      <c r="IL589"/>
      <c r="IM589"/>
      <c r="IN589"/>
      <c r="IO589"/>
      <c r="IP589"/>
      <c r="IQ589"/>
      <c r="IR589"/>
      <c r="IS589"/>
      <c r="IT589"/>
      <c r="IU589"/>
      <c r="IV589"/>
    </row>
    <row r="590" spans="1:256" ht="15" customHeight="1">
      <c r="A590" s="31">
        <v>586</v>
      </c>
      <c r="B590" s="32" t="s">
        <v>1937</v>
      </c>
      <c r="C590" s="32" t="s">
        <v>1938</v>
      </c>
      <c r="D590" s="32" t="s">
        <v>1927</v>
      </c>
      <c r="E590" s="50">
        <v>3</v>
      </c>
      <c r="F590" s="35" t="s">
        <v>159</v>
      </c>
      <c r="G590" s="34" t="s">
        <v>1829</v>
      </c>
      <c r="H590" s="36" t="s">
        <v>1928</v>
      </c>
      <c r="I590" s="37" t="s">
        <v>1935</v>
      </c>
      <c r="J590" s="38"/>
      <c r="K590" s="38"/>
      <c r="L590" s="39">
        <v>0</v>
      </c>
      <c r="M590" s="77"/>
      <c r="N590" s="47" t="s">
        <v>33</v>
      </c>
      <c r="O590" s="41"/>
      <c r="P590" s="42"/>
      <c r="Q590" s="43">
        <f t="shared" si="0"/>
        <v>0</v>
      </c>
      <c r="R590" s="44">
        <f t="shared" si="1"/>
        <v>0</v>
      </c>
      <c r="S590" s="45">
        <f t="shared" si="2"/>
        <v>0</v>
      </c>
      <c r="T590" s="46"/>
      <c r="U590" s="46"/>
      <c r="V590"/>
      <c r="W590"/>
      <c r="X590"/>
      <c r="Y590"/>
      <c r="Z590"/>
      <c r="AA590"/>
      <c r="AB590"/>
      <c r="AC590"/>
      <c r="AD590"/>
      <c r="AE590"/>
      <c r="AF590"/>
      <c r="AG590"/>
      <c r="AH590"/>
      <c r="AI590"/>
      <c r="AJ590"/>
      <c r="AK590"/>
      <c r="AL590"/>
      <c r="AM590"/>
      <c r="AN590"/>
      <c r="AO590"/>
      <c r="AP590"/>
      <c r="AQ590"/>
      <c r="AR590"/>
      <c r="AS590"/>
      <c r="AT590"/>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c r="CY590"/>
      <c r="CZ590"/>
      <c r="DA590"/>
      <c r="DB590"/>
      <c r="DC590"/>
      <c r="DD590"/>
      <c r="DE590"/>
      <c r="DF590"/>
      <c r="DG590"/>
      <c r="DH590"/>
      <c r="DI590"/>
      <c r="DJ590"/>
      <c r="DK590"/>
      <c r="DL590"/>
      <c r="DM590"/>
      <c r="DN590"/>
      <c r="DO590"/>
      <c r="DP590"/>
      <c r="DQ590"/>
      <c r="DR590"/>
      <c r="DS590"/>
      <c r="DT590"/>
      <c r="DU590"/>
      <c r="DV590"/>
      <c r="DW590"/>
      <c r="DX590"/>
      <c r="DY590"/>
      <c r="DZ590"/>
      <c r="EA590"/>
      <c r="EB590"/>
      <c r="EC590"/>
      <c r="ED590"/>
      <c r="EE590"/>
      <c r="EF590"/>
      <c r="EG590"/>
      <c r="EH590"/>
      <c r="EI590"/>
      <c r="EJ590"/>
      <c r="EK590"/>
      <c r="EL590"/>
      <c r="EM590"/>
      <c r="EN590"/>
      <c r="EO590"/>
      <c r="EP590"/>
      <c r="EQ590"/>
      <c r="ER590"/>
      <c r="ES590"/>
      <c r="ET590"/>
      <c r="EU590"/>
      <c r="EV590"/>
      <c r="EW590"/>
      <c r="EX590"/>
      <c r="EY590"/>
      <c r="EZ590"/>
      <c r="FA590"/>
      <c r="FB590"/>
      <c r="FC590"/>
      <c r="FD590"/>
      <c r="FE590"/>
      <c r="FF590"/>
      <c r="FG590"/>
      <c r="FH590"/>
      <c r="FI590"/>
      <c r="FJ590"/>
      <c r="FK590"/>
      <c r="FL590"/>
      <c r="FM590"/>
      <c r="FN590"/>
      <c r="FO590"/>
      <c r="FP590"/>
      <c r="FQ590"/>
      <c r="FR590"/>
      <c r="FS590"/>
      <c r="FT590"/>
      <c r="FU590"/>
      <c r="FV590"/>
      <c r="FW590"/>
      <c r="FX590"/>
      <c r="FY590"/>
      <c r="FZ590"/>
      <c r="GA590"/>
      <c r="GB590"/>
      <c r="GC590"/>
      <c r="GD590"/>
      <c r="GE590"/>
      <c r="GF590"/>
      <c r="GG590"/>
      <c r="GH590"/>
      <c r="GI590"/>
      <c r="GJ590"/>
      <c r="GK590"/>
      <c r="GL590"/>
      <c r="GM590"/>
      <c r="GN590"/>
      <c r="GO590"/>
      <c r="GP590"/>
      <c r="GQ590"/>
      <c r="GR590"/>
      <c r="GS590"/>
      <c r="GT590"/>
      <c r="GU590"/>
      <c r="GV590"/>
      <c r="GW590"/>
      <c r="GX590"/>
      <c r="GY590"/>
      <c r="GZ590"/>
      <c r="HA590"/>
      <c r="HB590"/>
      <c r="HC590"/>
      <c r="HD590"/>
      <c r="HE590"/>
      <c r="HF590"/>
      <c r="HG590"/>
      <c r="HH590"/>
      <c r="HI590"/>
      <c r="HJ590"/>
      <c r="HK590"/>
      <c r="HL590"/>
      <c r="HM590"/>
      <c r="HN590"/>
      <c r="HO590"/>
      <c r="HP590"/>
      <c r="HQ590"/>
      <c r="HR590"/>
      <c r="HS590"/>
      <c r="HT590"/>
      <c r="HU590"/>
      <c r="HV590"/>
      <c r="HW590"/>
      <c r="HX590"/>
      <c r="HY590"/>
      <c r="HZ590"/>
      <c r="IA590"/>
      <c r="IB590"/>
      <c r="IC590"/>
      <c r="ID590"/>
      <c r="IE590"/>
      <c r="IF590"/>
      <c r="IG590"/>
      <c r="IH590"/>
      <c r="II590"/>
      <c r="IJ590"/>
      <c r="IK590"/>
      <c r="IL590"/>
      <c r="IM590"/>
      <c r="IN590"/>
      <c r="IO590"/>
      <c r="IP590"/>
      <c r="IQ590"/>
      <c r="IR590"/>
      <c r="IS590"/>
      <c r="IT590"/>
      <c r="IU590"/>
      <c r="IV590"/>
    </row>
    <row r="591" spans="1:256" ht="15" customHeight="1">
      <c r="A591" s="31">
        <v>587</v>
      </c>
      <c r="B591" s="32" t="s">
        <v>1939</v>
      </c>
      <c r="C591" s="32" t="s">
        <v>1940</v>
      </c>
      <c r="D591" s="32" t="s">
        <v>1927</v>
      </c>
      <c r="E591" s="50">
        <v>3</v>
      </c>
      <c r="F591" s="35" t="s">
        <v>166</v>
      </c>
      <c r="G591" s="34" t="s">
        <v>1829</v>
      </c>
      <c r="H591" s="36" t="s">
        <v>1928</v>
      </c>
      <c r="I591" s="37" t="s">
        <v>1935</v>
      </c>
      <c r="J591" s="38" t="s">
        <v>1913</v>
      </c>
      <c r="K591" s="38" t="s">
        <v>1941</v>
      </c>
      <c r="L591" s="39">
        <v>0</v>
      </c>
      <c r="M591" s="77"/>
      <c r="N591" s="47" t="s">
        <v>30</v>
      </c>
      <c r="O591" s="41">
        <v>1</v>
      </c>
      <c r="P591" s="42">
        <v>3</v>
      </c>
      <c r="Q591" s="43">
        <f t="shared" si="0"/>
        <v>0</v>
      </c>
      <c r="R591" s="44">
        <f t="shared" si="1"/>
        <v>0</v>
      </c>
      <c r="S591" s="45">
        <f t="shared" si="2"/>
        <v>0</v>
      </c>
      <c r="T591" s="46">
        <f>IF((L591&gt;0)*AND(L592&gt;0),"BŁĄD - Wprowadzono dwie wartości",IF((L591=0)*AND(L592=0),"Wprowadź kwotę dla oferowanego materiału",IF((L592&lt;&gt;0)*AND(K592=0),"Uzupełnij pola SYMBOL/PRODUCENT dla zamiennika",IF((L592=0)*AND(K592&lt;&gt;0),"cena dla niewłaściwego PRODUCENTA",IF((K592&lt;&gt;0)*AND(L592&lt;&gt;0)*AND(J592=0),"Uzupełnij pole PRODUCENT dla zamiennika","OK")))))</f>
        <v>0</v>
      </c>
      <c r="U591" s="46"/>
      <c r="V591"/>
      <c r="W591"/>
      <c r="X591"/>
      <c r="Y591"/>
      <c r="Z591"/>
      <c r="AA591"/>
      <c r="AB591"/>
      <c r="AC591"/>
      <c r="AD591"/>
      <c r="AE591"/>
      <c r="AF591"/>
      <c r="AG591"/>
      <c r="AH591"/>
      <c r="AI591"/>
      <c r="AJ591"/>
      <c r="AK591"/>
      <c r="AL591"/>
      <c r="AM591"/>
      <c r="AN591"/>
      <c r="AO591"/>
      <c r="AP591"/>
      <c r="AQ591"/>
      <c r="AR591"/>
      <c r="AS591"/>
      <c r="AT591"/>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c r="CY591"/>
      <c r="CZ591"/>
      <c r="DA591"/>
      <c r="DB591"/>
      <c r="DC591"/>
      <c r="DD591"/>
      <c r="DE591"/>
      <c r="DF591"/>
      <c r="DG591"/>
      <c r="DH591"/>
      <c r="DI591"/>
      <c r="DJ591"/>
      <c r="DK591"/>
      <c r="DL591"/>
      <c r="DM591"/>
      <c r="DN591"/>
      <c r="DO591"/>
      <c r="DP591"/>
      <c r="DQ591"/>
      <c r="DR591"/>
      <c r="DS591"/>
      <c r="DT591"/>
      <c r="DU591"/>
      <c r="DV591"/>
      <c r="DW591"/>
      <c r="DX591"/>
      <c r="DY591"/>
      <c r="DZ591"/>
      <c r="EA591"/>
      <c r="EB591"/>
      <c r="EC591"/>
      <c r="ED591"/>
      <c r="EE591"/>
      <c r="EF591"/>
      <c r="EG591"/>
      <c r="EH591"/>
      <c r="EI591"/>
      <c r="EJ591"/>
      <c r="EK591"/>
      <c r="EL591"/>
      <c r="EM591"/>
      <c r="EN591"/>
      <c r="EO591"/>
      <c r="EP591"/>
      <c r="EQ591"/>
      <c r="ER591"/>
      <c r="ES591"/>
      <c r="ET591"/>
      <c r="EU591"/>
      <c r="EV591"/>
      <c r="EW591"/>
      <c r="EX591"/>
      <c r="EY591"/>
      <c r="EZ591"/>
      <c r="FA591"/>
      <c r="FB591"/>
      <c r="FC591"/>
      <c r="FD591"/>
      <c r="FE591"/>
      <c r="FF591"/>
      <c r="FG591"/>
      <c r="FH591"/>
      <c r="FI591"/>
      <c r="FJ591"/>
      <c r="FK591"/>
      <c r="FL591"/>
      <c r="FM591"/>
      <c r="FN591"/>
      <c r="FO591"/>
      <c r="FP591"/>
      <c r="FQ591"/>
      <c r="FR591"/>
      <c r="FS591"/>
      <c r="FT591"/>
      <c r="FU591"/>
      <c r="FV591"/>
      <c r="FW591"/>
      <c r="FX591"/>
      <c r="FY591"/>
      <c r="FZ591"/>
      <c r="GA591"/>
      <c r="GB591"/>
      <c r="GC591"/>
      <c r="GD591"/>
      <c r="GE591"/>
      <c r="GF591"/>
      <c r="GG591"/>
      <c r="GH591"/>
      <c r="GI591"/>
      <c r="GJ591"/>
      <c r="GK591"/>
      <c r="GL591"/>
      <c r="GM591"/>
      <c r="GN591"/>
      <c r="GO591"/>
      <c r="GP591"/>
      <c r="GQ591"/>
      <c r="GR591"/>
      <c r="GS591"/>
      <c r="GT591"/>
      <c r="GU591"/>
      <c r="GV591"/>
      <c r="GW591"/>
      <c r="GX591"/>
      <c r="GY591"/>
      <c r="GZ591"/>
      <c r="HA591"/>
      <c r="HB591"/>
      <c r="HC591"/>
      <c r="HD591"/>
      <c r="HE591"/>
      <c r="HF591"/>
      <c r="HG591"/>
      <c r="HH591"/>
      <c r="HI591"/>
      <c r="HJ591"/>
      <c r="HK591"/>
      <c r="HL591"/>
      <c r="HM591"/>
      <c r="HN591"/>
      <c r="HO591"/>
      <c r="HP591"/>
      <c r="HQ591"/>
      <c r="HR591"/>
      <c r="HS591"/>
      <c r="HT591"/>
      <c r="HU591"/>
      <c r="HV591"/>
      <c r="HW591"/>
      <c r="HX591"/>
      <c r="HY591"/>
      <c r="HZ591"/>
      <c r="IA591"/>
      <c r="IB591"/>
      <c r="IC591"/>
      <c r="ID591"/>
      <c r="IE591"/>
      <c r="IF591"/>
      <c r="IG591"/>
      <c r="IH591"/>
      <c r="II591"/>
      <c r="IJ591"/>
      <c r="IK591"/>
      <c r="IL591"/>
      <c r="IM591"/>
      <c r="IN591"/>
      <c r="IO591"/>
      <c r="IP591"/>
      <c r="IQ591"/>
      <c r="IR591"/>
      <c r="IS591"/>
      <c r="IT591"/>
      <c r="IU591"/>
      <c r="IV591"/>
    </row>
    <row r="592" spans="1:256" ht="15" customHeight="1">
      <c r="A592" s="31">
        <v>588</v>
      </c>
      <c r="B592" s="32" t="s">
        <v>1942</v>
      </c>
      <c r="C592" s="32" t="s">
        <v>1943</v>
      </c>
      <c r="D592" s="32" t="s">
        <v>1927</v>
      </c>
      <c r="E592" s="50">
        <v>3</v>
      </c>
      <c r="F592" s="35" t="s">
        <v>166</v>
      </c>
      <c r="G592" s="34" t="s">
        <v>1829</v>
      </c>
      <c r="H592" s="36" t="s">
        <v>1928</v>
      </c>
      <c r="I592" s="37" t="s">
        <v>1935</v>
      </c>
      <c r="J592" s="38"/>
      <c r="K592" s="38"/>
      <c r="L592" s="39">
        <v>0</v>
      </c>
      <c r="M592" s="77"/>
      <c r="N592" s="47" t="s">
        <v>33</v>
      </c>
      <c r="O592" s="41"/>
      <c r="P592" s="42"/>
      <c r="Q592" s="43">
        <f t="shared" si="0"/>
        <v>0</v>
      </c>
      <c r="R592" s="44">
        <f t="shared" si="1"/>
        <v>0</v>
      </c>
      <c r="S592" s="45">
        <f t="shared" si="2"/>
        <v>0</v>
      </c>
      <c r="T592" s="46"/>
      <c r="U592" s="46"/>
      <c r="V592"/>
      <c r="W592"/>
      <c r="X592"/>
      <c r="Y592"/>
      <c r="Z592"/>
      <c r="AA592"/>
      <c r="AB592"/>
      <c r="AC592"/>
      <c r="AD592"/>
      <c r="AE592"/>
      <c r="AF592"/>
      <c r="AG592"/>
      <c r="AH592"/>
      <c r="AI592"/>
      <c r="AJ592"/>
      <c r="AK592"/>
      <c r="AL592"/>
      <c r="AM592"/>
      <c r="AN592"/>
      <c r="AO592"/>
      <c r="AP592"/>
      <c r="AQ592"/>
      <c r="AR592"/>
      <c r="AS592"/>
      <c r="AT592"/>
      <c r="AU592"/>
      <c r="AV592"/>
      <c r="AW592"/>
      <c r="AX592"/>
      <c r="AY592"/>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c r="CL592"/>
      <c r="CM592"/>
      <c r="CN592"/>
      <c r="CO592"/>
      <c r="CP592"/>
      <c r="CQ592"/>
      <c r="CR592"/>
      <c r="CS592"/>
      <c r="CT592"/>
      <c r="CU592"/>
      <c r="CV592"/>
      <c r="CW592"/>
      <c r="CX592"/>
      <c r="CY592"/>
      <c r="CZ592"/>
      <c r="DA592"/>
      <c r="DB592"/>
      <c r="DC592"/>
      <c r="DD592"/>
      <c r="DE592"/>
      <c r="DF592"/>
      <c r="DG592"/>
      <c r="DH592"/>
      <c r="DI592"/>
      <c r="DJ592"/>
      <c r="DK592"/>
      <c r="DL592"/>
      <c r="DM592"/>
      <c r="DN592"/>
      <c r="DO592"/>
      <c r="DP592"/>
      <c r="DQ592"/>
      <c r="DR592"/>
      <c r="DS592"/>
      <c r="DT592"/>
      <c r="DU592"/>
      <c r="DV592"/>
      <c r="DW592"/>
      <c r="DX592"/>
      <c r="DY592"/>
      <c r="DZ592"/>
      <c r="EA592"/>
      <c r="EB592"/>
      <c r="EC592"/>
      <c r="ED592"/>
      <c r="EE592"/>
      <c r="EF592"/>
      <c r="EG592"/>
      <c r="EH592"/>
      <c r="EI592"/>
      <c r="EJ592"/>
      <c r="EK592"/>
      <c r="EL592"/>
      <c r="EM592"/>
      <c r="EN592"/>
      <c r="EO592"/>
      <c r="EP592"/>
      <c r="EQ592"/>
      <c r="ER592"/>
      <c r="ES592"/>
      <c r="ET592"/>
      <c r="EU592"/>
      <c r="EV592"/>
      <c r="EW592"/>
      <c r="EX592"/>
      <c r="EY592"/>
      <c r="EZ592"/>
      <c r="FA592"/>
      <c r="FB592"/>
      <c r="FC592"/>
      <c r="FD592"/>
      <c r="FE592"/>
      <c r="FF592"/>
      <c r="FG592"/>
      <c r="FH592"/>
      <c r="FI592"/>
      <c r="FJ592"/>
      <c r="FK592"/>
      <c r="FL592"/>
      <c r="FM592"/>
      <c r="FN592"/>
      <c r="FO592"/>
      <c r="FP592"/>
      <c r="FQ592"/>
      <c r="FR592"/>
      <c r="FS592"/>
      <c r="FT592"/>
      <c r="FU592"/>
      <c r="FV592"/>
      <c r="FW592"/>
      <c r="FX592"/>
      <c r="FY592"/>
      <c r="FZ592"/>
      <c r="GA592"/>
      <c r="GB592"/>
      <c r="GC592"/>
      <c r="GD592"/>
      <c r="GE592"/>
      <c r="GF592"/>
      <c r="GG592"/>
      <c r="GH592"/>
      <c r="GI592"/>
      <c r="GJ592"/>
      <c r="GK592"/>
      <c r="GL592"/>
      <c r="GM592"/>
      <c r="GN592"/>
      <c r="GO592"/>
      <c r="GP592"/>
      <c r="GQ592"/>
      <c r="GR592"/>
      <c r="GS592"/>
      <c r="GT592"/>
      <c r="GU592"/>
      <c r="GV592"/>
      <c r="GW592"/>
      <c r="GX592"/>
      <c r="GY592"/>
      <c r="GZ592"/>
      <c r="HA592"/>
      <c r="HB592"/>
      <c r="HC592"/>
      <c r="HD592"/>
      <c r="HE592"/>
      <c r="HF592"/>
      <c r="HG592"/>
      <c r="HH592"/>
      <c r="HI592"/>
      <c r="HJ592"/>
      <c r="HK592"/>
      <c r="HL592"/>
      <c r="HM592"/>
      <c r="HN592"/>
      <c r="HO592"/>
      <c r="HP592"/>
      <c r="HQ592"/>
      <c r="HR592"/>
      <c r="HS592"/>
      <c r="HT592"/>
      <c r="HU592"/>
      <c r="HV592"/>
      <c r="HW592"/>
      <c r="HX592"/>
      <c r="HY592"/>
      <c r="HZ592"/>
      <c r="IA592"/>
      <c r="IB592"/>
      <c r="IC592"/>
      <c r="ID592"/>
      <c r="IE592"/>
      <c r="IF592"/>
      <c r="IG592"/>
      <c r="IH592"/>
      <c r="II592"/>
      <c r="IJ592"/>
      <c r="IK592"/>
      <c r="IL592"/>
      <c r="IM592"/>
      <c r="IN592"/>
      <c r="IO592"/>
      <c r="IP592"/>
      <c r="IQ592"/>
      <c r="IR592"/>
      <c r="IS592"/>
      <c r="IT592"/>
      <c r="IU592"/>
      <c r="IV592"/>
    </row>
    <row r="593" spans="1:256" ht="15" customHeight="1">
      <c r="A593" s="31">
        <v>589</v>
      </c>
      <c r="B593" s="32" t="s">
        <v>1944</v>
      </c>
      <c r="C593" s="32" t="s">
        <v>1945</v>
      </c>
      <c r="D593" s="32" t="s">
        <v>1927</v>
      </c>
      <c r="E593" s="50">
        <v>3</v>
      </c>
      <c r="F593" s="35" t="s">
        <v>174</v>
      </c>
      <c r="G593" s="34" t="s">
        <v>1829</v>
      </c>
      <c r="H593" s="36" t="s">
        <v>1928</v>
      </c>
      <c r="I593" s="37" t="s">
        <v>1935</v>
      </c>
      <c r="J593" s="38" t="s">
        <v>1913</v>
      </c>
      <c r="K593" s="38" t="s">
        <v>1946</v>
      </c>
      <c r="L593" s="39">
        <v>0</v>
      </c>
      <c r="M593" s="77"/>
      <c r="N593" s="47" t="s">
        <v>30</v>
      </c>
      <c r="O593" s="41">
        <v>1</v>
      </c>
      <c r="P593" s="42">
        <v>3</v>
      </c>
      <c r="Q593" s="43">
        <f t="shared" si="0"/>
        <v>0</v>
      </c>
      <c r="R593" s="44">
        <f t="shared" si="1"/>
        <v>0</v>
      </c>
      <c r="S593" s="45">
        <f t="shared" si="2"/>
        <v>0</v>
      </c>
      <c r="T593" s="46">
        <f>IF((L593&gt;0)*AND(L594&gt;0),"BŁĄD - Wprowadzono dwie wartości",IF((L593=0)*AND(L594=0),"Wprowadź kwotę dla oferowanego materiału",IF((L594&lt;&gt;0)*AND(K594=0),"Uzupełnij pola SYMBOL/PRODUCENT dla zamiennika",IF((L594=0)*AND(K594&lt;&gt;0),"cena dla niewłaściwego PRODUCENTA",IF((K594&lt;&gt;0)*AND(L594&lt;&gt;0)*AND(J594=0),"Uzupełnij pole PRODUCENT dla zamiennika","OK")))))</f>
        <v>0</v>
      </c>
      <c r="U593" s="46"/>
      <c r="V593"/>
      <c r="W593"/>
      <c r="X593"/>
      <c r="Y593"/>
      <c r="Z593"/>
      <c r="AA593"/>
      <c r="AB593"/>
      <c r="AC593"/>
      <c r="AD593"/>
      <c r="AE593"/>
      <c r="AF593"/>
      <c r="AG593"/>
      <c r="AH593"/>
      <c r="AI593"/>
      <c r="AJ593"/>
      <c r="AK593"/>
      <c r="AL593"/>
      <c r="AM593"/>
      <c r="AN593"/>
      <c r="AO593"/>
      <c r="AP593"/>
      <c r="AQ593"/>
      <c r="AR593"/>
      <c r="AS593"/>
      <c r="AT593"/>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c r="CY593"/>
      <c r="CZ593"/>
      <c r="DA593"/>
      <c r="DB593"/>
      <c r="DC593"/>
      <c r="DD593"/>
      <c r="DE593"/>
      <c r="DF593"/>
      <c r="DG593"/>
      <c r="DH593"/>
      <c r="DI593"/>
      <c r="DJ593"/>
      <c r="DK593"/>
      <c r="DL593"/>
      <c r="DM593"/>
      <c r="DN593"/>
      <c r="DO593"/>
      <c r="DP593"/>
      <c r="DQ593"/>
      <c r="DR593"/>
      <c r="DS593"/>
      <c r="DT593"/>
      <c r="DU593"/>
      <c r="DV593"/>
      <c r="DW593"/>
      <c r="DX593"/>
      <c r="DY593"/>
      <c r="DZ593"/>
      <c r="EA593"/>
      <c r="EB593"/>
      <c r="EC593"/>
      <c r="ED593"/>
      <c r="EE593"/>
      <c r="EF593"/>
      <c r="EG593"/>
      <c r="EH593"/>
      <c r="EI593"/>
      <c r="EJ593"/>
      <c r="EK593"/>
      <c r="EL593"/>
      <c r="EM593"/>
      <c r="EN593"/>
      <c r="EO593"/>
      <c r="EP593"/>
      <c r="EQ593"/>
      <c r="ER593"/>
      <c r="ES593"/>
      <c r="ET593"/>
      <c r="EU593"/>
      <c r="EV593"/>
      <c r="EW593"/>
      <c r="EX593"/>
      <c r="EY593"/>
      <c r="EZ593"/>
      <c r="FA593"/>
      <c r="FB593"/>
      <c r="FC593"/>
      <c r="FD593"/>
      <c r="FE593"/>
      <c r="FF593"/>
      <c r="FG593"/>
      <c r="FH593"/>
      <c r="FI593"/>
      <c r="FJ593"/>
      <c r="FK593"/>
      <c r="FL593"/>
      <c r="FM593"/>
      <c r="FN593"/>
      <c r="FO593"/>
      <c r="FP593"/>
      <c r="FQ593"/>
      <c r="FR593"/>
      <c r="FS593"/>
      <c r="FT593"/>
      <c r="FU593"/>
      <c r="FV593"/>
      <c r="FW593"/>
      <c r="FX593"/>
      <c r="FY593"/>
      <c r="FZ593"/>
      <c r="GA593"/>
      <c r="GB593"/>
      <c r="GC593"/>
      <c r="GD593"/>
      <c r="GE593"/>
      <c r="GF593"/>
      <c r="GG593"/>
      <c r="GH593"/>
      <c r="GI593"/>
      <c r="GJ593"/>
      <c r="GK593"/>
      <c r="GL593"/>
      <c r="GM593"/>
      <c r="GN593"/>
      <c r="GO593"/>
      <c r="GP593"/>
      <c r="GQ593"/>
      <c r="GR593"/>
      <c r="GS593"/>
      <c r="GT593"/>
      <c r="GU593"/>
      <c r="GV593"/>
      <c r="GW593"/>
      <c r="GX593"/>
      <c r="GY593"/>
      <c r="GZ593"/>
      <c r="HA593"/>
      <c r="HB593"/>
      <c r="HC593"/>
      <c r="HD593"/>
      <c r="HE593"/>
      <c r="HF593"/>
      <c r="HG593"/>
      <c r="HH593"/>
      <c r="HI593"/>
      <c r="HJ593"/>
      <c r="HK593"/>
      <c r="HL593"/>
      <c r="HM593"/>
      <c r="HN593"/>
      <c r="HO593"/>
      <c r="HP593"/>
      <c r="HQ593"/>
      <c r="HR593"/>
      <c r="HS593"/>
      <c r="HT593"/>
      <c r="HU593"/>
      <c r="HV593"/>
      <c r="HW593"/>
      <c r="HX593"/>
      <c r="HY593"/>
      <c r="HZ593"/>
      <c r="IA593"/>
      <c r="IB593"/>
      <c r="IC593"/>
      <c r="ID593"/>
      <c r="IE593"/>
      <c r="IF593"/>
      <c r="IG593"/>
      <c r="IH593"/>
      <c r="II593"/>
      <c r="IJ593"/>
      <c r="IK593"/>
      <c r="IL593"/>
      <c r="IM593"/>
      <c r="IN593"/>
      <c r="IO593"/>
      <c r="IP593"/>
      <c r="IQ593"/>
      <c r="IR593"/>
      <c r="IS593"/>
      <c r="IT593"/>
      <c r="IU593"/>
      <c r="IV593"/>
    </row>
    <row r="594" spans="1:256" ht="15" customHeight="1">
      <c r="A594" s="31">
        <v>590</v>
      </c>
      <c r="B594" s="32" t="s">
        <v>1947</v>
      </c>
      <c r="C594" s="32" t="s">
        <v>1948</v>
      </c>
      <c r="D594" s="32" t="s">
        <v>1927</v>
      </c>
      <c r="E594" s="50">
        <v>3</v>
      </c>
      <c r="F594" s="35" t="s">
        <v>174</v>
      </c>
      <c r="G594" s="34" t="s">
        <v>1829</v>
      </c>
      <c r="H594" s="36" t="s">
        <v>1928</v>
      </c>
      <c r="I594" s="37" t="s">
        <v>1935</v>
      </c>
      <c r="J594" s="38"/>
      <c r="K594" s="38"/>
      <c r="L594" s="39">
        <v>0</v>
      </c>
      <c r="M594" s="77"/>
      <c r="N594" s="47" t="s">
        <v>33</v>
      </c>
      <c r="O594" s="41"/>
      <c r="P594" s="42"/>
      <c r="Q594" s="43">
        <f t="shared" si="0"/>
        <v>0</v>
      </c>
      <c r="R594" s="44">
        <f t="shared" si="1"/>
        <v>0</v>
      </c>
      <c r="S594" s="45">
        <f t="shared" si="2"/>
        <v>0</v>
      </c>
      <c r="T594" s="46"/>
      <c r="U594" s="46"/>
      <c r="V594"/>
      <c r="W594"/>
      <c r="X594"/>
      <c r="Y594"/>
      <c r="Z594"/>
      <c r="AA594"/>
      <c r="AB594"/>
      <c r="AC594"/>
      <c r="AD594"/>
      <c r="AE594"/>
      <c r="AF594"/>
      <c r="AG594"/>
      <c r="AH594"/>
      <c r="AI594"/>
      <c r="AJ594"/>
      <c r="AK594"/>
      <c r="AL594"/>
      <c r="AM594"/>
      <c r="AN594"/>
      <c r="AO594"/>
      <c r="AP594"/>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c r="CY594"/>
      <c r="CZ594"/>
      <c r="DA594"/>
      <c r="DB594"/>
      <c r="DC594"/>
      <c r="DD594"/>
      <c r="DE594"/>
      <c r="DF594"/>
      <c r="DG594"/>
      <c r="DH594"/>
      <c r="DI594"/>
      <c r="DJ594"/>
      <c r="DK594"/>
      <c r="DL594"/>
      <c r="DM594"/>
      <c r="DN594"/>
      <c r="DO594"/>
      <c r="DP594"/>
      <c r="DQ594"/>
      <c r="DR594"/>
      <c r="DS594"/>
      <c r="DT594"/>
      <c r="DU594"/>
      <c r="DV594"/>
      <c r="DW594"/>
      <c r="DX594"/>
      <c r="DY594"/>
      <c r="DZ594"/>
      <c r="EA594"/>
      <c r="EB594"/>
      <c r="EC594"/>
      <c r="ED594"/>
      <c r="EE594"/>
      <c r="EF594"/>
      <c r="EG594"/>
      <c r="EH594"/>
      <c r="EI594"/>
      <c r="EJ594"/>
      <c r="EK594"/>
      <c r="EL594"/>
      <c r="EM594"/>
      <c r="EN594"/>
      <c r="EO594"/>
      <c r="EP594"/>
      <c r="EQ594"/>
      <c r="ER594"/>
      <c r="ES594"/>
      <c r="ET594"/>
      <c r="EU594"/>
      <c r="EV594"/>
      <c r="EW594"/>
      <c r="EX594"/>
      <c r="EY594"/>
      <c r="EZ594"/>
      <c r="FA594"/>
      <c r="FB594"/>
      <c r="FC594"/>
      <c r="FD594"/>
      <c r="FE594"/>
      <c r="FF594"/>
      <c r="FG594"/>
      <c r="FH594"/>
      <c r="FI594"/>
      <c r="FJ594"/>
      <c r="FK594"/>
      <c r="FL594"/>
      <c r="FM594"/>
      <c r="FN594"/>
      <c r="FO594"/>
      <c r="FP594"/>
      <c r="FQ594"/>
      <c r="FR594"/>
      <c r="FS594"/>
      <c r="FT594"/>
      <c r="FU594"/>
      <c r="FV594"/>
      <c r="FW594"/>
      <c r="FX594"/>
      <c r="FY594"/>
      <c r="FZ594"/>
      <c r="GA594"/>
      <c r="GB594"/>
      <c r="GC594"/>
      <c r="GD594"/>
      <c r="GE594"/>
      <c r="GF594"/>
      <c r="GG594"/>
      <c r="GH594"/>
      <c r="GI594"/>
      <c r="GJ594"/>
      <c r="GK594"/>
      <c r="GL594"/>
      <c r="GM594"/>
      <c r="GN594"/>
      <c r="GO594"/>
      <c r="GP594"/>
      <c r="GQ594"/>
      <c r="GR594"/>
      <c r="GS594"/>
      <c r="GT594"/>
      <c r="GU594"/>
      <c r="GV594"/>
      <c r="GW594"/>
      <c r="GX594"/>
      <c r="GY594"/>
      <c r="GZ594"/>
      <c r="HA594"/>
      <c r="HB594"/>
      <c r="HC594"/>
      <c r="HD594"/>
      <c r="HE594"/>
      <c r="HF594"/>
      <c r="HG594"/>
      <c r="HH594"/>
      <c r="HI594"/>
      <c r="HJ594"/>
      <c r="HK594"/>
      <c r="HL594"/>
      <c r="HM594"/>
      <c r="HN594"/>
      <c r="HO594"/>
      <c r="HP594"/>
      <c r="HQ594"/>
      <c r="HR594"/>
      <c r="HS594"/>
      <c r="HT594"/>
      <c r="HU594"/>
      <c r="HV594"/>
      <c r="HW594"/>
      <c r="HX594"/>
      <c r="HY594"/>
      <c r="HZ594"/>
      <c r="IA594"/>
      <c r="IB594"/>
      <c r="IC594"/>
      <c r="ID594"/>
      <c r="IE594"/>
      <c r="IF594"/>
      <c r="IG594"/>
      <c r="IH594"/>
      <c r="II594"/>
      <c r="IJ594"/>
      <c r="IK594"/>
      <c r="IL594"/>
      <c r="IM594"/>
      <c r="IN594"/>
      <c r="IO594"/>
      <c r="IP594"/>
      <c r="IQ594"/>
      <c r="IR594"/>
      <c r="IS594"/>
      <c r="IT594"/>
      <c r="IU594"/>
      <c r="IV594"/>
    </row>
    <row r="595" spans="1:256" ht="15" customHeight="1">
      <c r="A595" s="31">
        <v>591</v>
      </c>
      <c r="B595" s="54" t="s">
        <v>1949</v>
      </c>
      <c r="C595" s="32" t="s">
        <v>1950</v>
      </c>
      <c r="D595" s="32" t="s">
        <v>1951</v>
      </c>
      <c r="E595" s="50">
        <v>3</v>
      </c>
      <c r="F595" s="35" t="s">
        <v>24</v>
      </c>
      <c r="G595" s="34" t="s">
        <v>1829</v>
      </c>
      <c r="H595" s="53" t="s">
        <v>1952</v>
      </c>
      <c r="I595" s="51" t="s">
        <v>515</v>
      </c>
      <c r="J595" s="52" t="s">
        <v>1953</v>
      </c>
      <c r="K595" s="52" t="s">
        <v>1954</v>
      </c>
      <c r="L595" s="39">
        <v>0</v>
      </c>
      <c r="M595" s="77"/>
      <c r="N595" s="47" t="s">
        <v>30</v>
      </c>
      <c r="O595" s="41">
        <v>31</v>
      </c>
      <c r="P595" s="42">
        <v>3</v>
      </c>
      <c r="Q595" s="43">
        <f t="shared" si="0"/>
        <v>0</v>
      </c>
      <c r="R595" s="44">
        <f t="shared" si="1"/>
        <v>0</v>
      </c>
      <c r="S595" s="45">
        <f t="shared" si="2"/>
        <v>0</v>
      </c>
      <c r="T595" s="46">
        <f>IF((L595&gt;0)*AND(L596&gt;0),"BŁĄD - Wprowadzono dwie wartości",IF((L595=0)*AND(L596=0),"Wprowadź kwotę dla oferowanego materiału",IF((L596&lt;&gt;0)*AND(K596=0),"Uzupełnij pola SYMBOL/PRODUCENT dla zamiennika",IF((L596=0)*AND(K596&lt;&gt;0),"cena dla niewłaściwego PRODUCENTA",IF((K596&lt;&gt;0)*AND(L596&lt;&gt;0)*AND(J596=0),"Uzupełnij pole PRODUCENT dla zamiennika","OK")))))</f>
        <v>0</v>
      </c>
      <c r="U595" s="46"/>
      <c r="V595"/>
      <c r="W595"/>
      <c r="X595"/>
      <c r="Y595"/>
      <c r="Z595"/>
      <c r="AA595"/>
      <c r="AB595"/>
      <c r="AC595"/>
      <c r="AD595"/>
      <c r="AE595"/>
      <c r="AF595"/>
      <c r="AG595"/>
      <c r="AH595"/>
      <c r="AI595"/>
      <c r="AJ595"/>
      <c r="AK595"/>
      <c r="AL595"/>
      <c r="AM595"/>
      <c r="AN595"/>
      <c r="AO595"/>
      <c r="AP595"/>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c r="CY595"/>
      <c r="CZ595"/>
      <c r="DA595"/>
      <c r="DB595"/>
      <c r="DC595"/>
      <c r="DD595"/>
      <c r="DE595"/>
      <c r="DF595"/>
      <c r="DG595"/>
      <c r="DH595"/>
      <c r="DI595"/>
      <c r="DJ595"/>
      <c r="DK595"/>
      <c r="DL595"/>
      <c r="DM595"/>
      <c r="DN595"/>
      <c r="DO595"/>
      <c r="DP595"/>
      <c r="DQ595"/>
      <c r="DR595"/>
      <c r="DS595"/>
      <c r="DT595"/>
      <c r="DU595"/>
      <c r="DV595"/>
      <c r="DW595"/>
      <c r="DX595"/>
      <c r="DY595"/>
      <c r="DZ595"/>
      <c r="EA595"/>
      <c r="EB595"/>
      <c r="EC595"/>
      <c r="ED595"/>
      <c r="EE595"/>
      <c r="EF595"/>
      <c r="EG595"/>
      <c r="EH595"/>
      <c r="EI595"/>
      <c r="EJ595"/>
      <c r="EK595"/>
      <c r="EL595"/>
      <c r="EM595"/>
      <c r="EN595"/>
      <c r="EO595"/>
      <c r="EP595"/>
      <c r="EQ595"/>
      <c r="ER595"/>
      <c r="ES595"/>
      <c r="ET595"/>
      <c r="EU595"/>
      <c r="EV595"/>
      <c r="EW595"/>
      <c r="EX595"/>
      <c r="EY595"/>
      <c r="EZ595"/>
      <c r="FA595"/>
      <c r="FB595"/>
      <c r="FC595"/>
      <c r="FD595"/>
      <c r="FE595"/>
      <c r="FF595"/>
      <c r="FG595"/>
      <c r="FH595"/>
      <c r="FI595"/>
      <c r="FJ595"/>
      <c r="FK595"/>
      <c r="FL595"/>
      <c r="FM595"/>
      <c r="FN595"/>
      <c r="FO595"/>
      <c r="FP595"/>
      <c r="FQ595"/>
      <c r="FR595"/>
      <c r="FS595"/>
      <c r="FT595"/>
      <c r="FU595"/>
      <c r="FV595"/>
      <c r="FW595"/>
      <c r="FX595"/>
      <c r="FY595"/>
      <c r="FZ595"/>
      <c r="GA595"/>
      <c r="GB595"/>
      <c r="GC595"/>
      <c r="GD595"/>
      <c r="GE595"/>
      <c r="GF595"/>
      <c r="GG595"/>
      <c r="GH595"/>
      <c r="GI595"/>
      <c r="GJ595"/>
      <c r="GK595"/>
      <c r="GL595"/>
      <c r="GM595"/>
      <c r="GN595"/>
      <c r="GO595"/>
      <c r="GP595"/>
      <c r="GQ595"/>
      <c r="GR595"/>
      <c r="GS595"/>
      <c r="GT595"/>
      <c r="GU595"/>
      <c r="GV595"/>
      <c r="GW595"/>
      <c r="GX595"/>
      <c r="GY595"/>
      <c r="GZ595"/>
      <c r="HA595"/>
      <c r="HB595"/>
      <c r="HC595"/>
      <c r="HD595"/>
      <c r="HE595"/>
      <c r="HF595"/>
      <c r="HG595"/>
      <c r="HH595"/>
      <c r="HI595"/>
      <c r="HJ595"/>
      <c r="HK595"/>
      <c r="HL595"/>
      <c r="HM595"/>
      <c r="HN595"/>
      <c r="HO595"/>
      <c r="HP595"/>
      <c r="HQ595"/>
      <c r="HR595"/>
      <c r="HS595"/>
      <c r="HT595"/>
      <c r="HU595"/>
      <c r="HV595"/>
      <c r="HW595"/>
      <c r="HX595"/>
      <c r="HY595"/>
      <c r="HZ595"/>
      <c r="IA595"/>
      <c r="IB595"/>
      <c r="IC595"/>
      <c r="ID595"/>
      <c r="IE595"/>
      <c r="IF595"/>
      <c r="IG595"/>
      <c r="IH595"/>
      <c r="II595"/>
      <c r="IJ595"/>
      <c r="IK595"/>
      <c r="IL595"/>
      <c r="IM595"/>
      <c r="IN595"/>
      <c r="IO595"/>
      <c r="IP595"/>
      <c r="IQ595"/>
      <c r="IR595"/>
      <c r="IS595"/>
      <c r="IT595"/>
      <c r="IU595"/>
      <c r="IV595"/>
    </row>
    <row r="596" spans="1:256" ht="15" customHeight="1">
      <c r="A596" s="31">
        <v>592</v>
      </c>
      <c r="B596" s="54" t="s">
        <v>1955</v>
      </c>
      <c r="C596" s="32" t="s">
        <v>1956</v>
      </c>
      <c r="D596" s="32" t="s">
        <v>1951</v>
      </c>
      <c r="E596" s="50">
        <v>3</v>
      </c>
      <c r="F596" s="35" t="s">
        <v>24</v>
      </c>
      <c r="G596" s="34" t="s">
        <v>1829</v>
      </c>
      <c r="H596" s="53" t="s">
        <v>1952</v>
      </c>
      <c r="I596" s="51" t="s">
        <v>515</v>
      </c>
      <c r="J596" s="52"/>
      <c r="K596" s="52"/>
      <c r="L596" s="39">
        <v>0</v>
      </c>
      <c r="M596" s="77"/>
      <c r="N596" s="47" t="s">
        <v>33</v>
      </c>
      <c r="O596" s="41"/>
      <c r="P596" s="42"/>
      <c r="Q596" s="43">
        <f t="shared" si="0"/>
        <v>0</v>
      </c>
      <c r="R596" s="44">
        <f t="shared" si="1"/>
        <v>0</v>
      </c>
      <c r="S596" s="45">
        <f t="shared" si="2"/>
        <v>0</v>
      </c>
      <c r="T596" s="46"/>
      <c r="U596" s="46"/>
      <c r="V596"/>
      <c r="W596"/>
      <c r="X596"/>
      <c r="Y596"/>
      <c r="Z596"/>
      <c r="AA596"/>
      <c r="AB596"/>
      <c r="AC596"/>
      <c r="AD596"/>
      <c r="AE596"/>
      <c r="AF596"/>
      <c r="AG596"/>
      <c r="AH596"/>
      <c r="AI596"/>
      <c r="AJ596"/>
      <c r="AK596"/>
      <c r="AL596"/>
      <c r="AM596"/>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c r="DD596"/>
      <c r="DE596"/>
      <c r="DF596"/>
      <c r="DG596"/>
      <c r="DH596"/>
      <c r="DI596"/>
      <c r="DJ596"/>
      <c r="DK596"/>
      <c r="DL596"/>
      <c r="DM596"/>
      <c r="DN596"/>
      <c r="DO596"/>
      <c r="DP596"/>
      <c r="DQ596"/>
      <c r="DR596"/>
      <c r="DS596"/>
      <c r="DT596"/>
      <c r="DU596"/>
      <c r="DV596"/>
      <c r="DW596"/>
      <c r="DX596"/>
      <c r="DY596"/>
      <c r="DZ596"/>
      <c r="EA596"/>
      <c r="EB596"/>
      <c r="EC596"/>
      <c r="ED596"/>
      <c r="EE596"/>
      <c r="EF596"/>
      <c r="EG596"/>
      <c r="EH596"/>
      <c r="EI596"/>
      <c r="EJ596"/>
      <c r="EK596"/>
      <c r="EL596"/>
      <c r="EM596"/>
      <c r="EN596"/>
      <c r="EO596"/>
      <c r="EP596"/>
      <c r="EQ596"/>
      <c r="ER596"/>
      <c r="ES596"/>
      <c r="ET596"/>
      <c r="EU596"/>
      <c r="EV596"/>
      <c r="EW596"/>
      <c r="EX596"/>
      <c r="EY596"/>
      <c r="EZ596"/>
      <c r="FA596"/>
      <c r="FB596"/>
      <c r="FC596"/>
      <c r="FD596"/>
      <c r="FE596"/>
      <c r="FF596"/>
      <c r="FG596"/>
      <c r="FH596"/>
      <c r="FI596"/>
      <c r="FJ596"/>
      <c r="FK596"/>
      <c r="FL596"/>
      <c r="FM596"/>
      <c r="FN596"/>
      <c r="FO596"/>
      <c r="FP596"/>
      <c r="FQ596"/>
      <c r="FR596"/>
      <c r="FS596"/>
      <c r="FT596"/>
      <c r="FU596"/>
      <c r="FV596"/>
      <c r="FW596"/>
      <c r="FX596"/>
      <c r="FY596"/>
      <c r="FZ596"/>
      <c r="GA596"/>
      <c r="GB596"/>
      <c r="GC596"/>
      <c r="GD596"/>
      <c r="GE596"/>
      <c r="GF596"/>
      <c r="GG596"/>
      <c r="GH596"/>
      <c r="GI596"/>
      <c r="GJ596"/>
      <c r="GK596"/>
      <c r="GL596"/>
      <c r="GM596"/>
      <c r="GN596"/>
      <c r="GO596"/>
      <c r="GP596"/>
      <c r="GQ596"/>
      <c r="GR596"/>
      <c r="GS596"/>
      <c r="GT596"/>
      <c r="GU596"/>
      <c r="GV596"/>
      <c r="GW596"/>
      <c r="GX596"/>
      <c r="GY596"/>
      <c r="GZ596"/>
      <c r="HA596"/>
      <c r="HB596"/>
      <c r="HC596"/>
      <c r="HD596"/>
      <c r="HE596"/>
      <c r="HF596"/>
      <c r="HG596"/>
      <c r="HH596"/>
      <c r="HI596"/>
      <c r="HJ596"/>
      <c r="HK596"/>
      <c r="HL596"/>
      <c r="HM596"/>
      <c r="HN596"/>
      <c r="HO596"/>
      <c r="HP596"/>
      <c r="HQ596"/>
      <c r="HR596"/>
      <c r="HS596"/>
      <c r="HT596"/>
      <c r="HU596"/>
      <c r="HV596"/>
      <c r="HW596"/>
      <c r="HX596"/>
      <c r="HY596"/>
      <c r="HZ596"/>
      <c r="IA596"/>
      <c r="IB596"/>
      <c r="IC596"/>
      <c r="ID596"/>
      <c r="IE596"/>
      <c r="IF596"/>
      <c r="IG596"/>
      <c r="IH596"/>
      <c r="II596"/>
      <c r="IJ596"/>
      <c r="IK596"/>
      <c r="IL596"/>
      <c r="IM596"/>
      <c r="IN596"/>
      <c r="IO596"/>
      <c r="IP596"/>
      <c r="IQ596"/>
      <c r="IR596"/>
      <c r="IS596"/>
      <c r="IT596"/>
      <c r="IU596"/>
      <c r="IV596"/>
    </row>
    <row r="597" spans="1:256" ht="15" customHeight="1">
      <c r="A597" s="31">
        <v>593</v>
      </c>
      <c r="B597" s="54" t="s">
        <v>1957</v>
      </c>
      <c r="C597" s="32" t="s">
        <v>1958</v>
      </c>
      <c r="D597" s="32" t="s">
        <v>1959</v>
      </c>
      <c r="E597" s="50">
        <v>3</v>
      </c>
      <c r="F597" s="35" t="s">
        <v>159</v>
      </c>
      <c r="G597" s="34" t="s">
        <v>1829</v>
      </c>
      <c r="H597" s="53" t="s">
        <v>1952</v>
      </c>
      <c r="I597" s="51" t="s">
        <v>515</v>
      </c>
      <c r="J597" s="52" t="s">
        <v>1953</v>
      </c>
      <c r="K597" s="52" t="s">
        <v>1960</v>
      </c>
      <c r="L597" s="39">
        <v>0</v>
      </c>
      <c r="M597" s="77"/>
      <c r="N597" s="47" t="s">
        <v>30</v>
      </c>
      <c r="O597" s="41">
        <v>10</v>
      </c>
      <c r="P597" s="42">
        <v>3</v>
      </c>
      <c r="Q597" s="43">
        <f t="shared" si="0"/>
        <v>0</v>
      </c>
      <c r="R597" s="44">
        <f t="shared" si="1"/>
        <v>0</v>
      </c>
      <c r="S597" s="45">
        <f t="shared" si="2"/>
        <v>0</v>
      </c>
      <c r="T597" s="46">
        <f>IF((L597&gt;0)*AND(L598&gt;0),"BŁĄD - Wprowadzono dwie wartości",IF((L597=0)*AND(L598=0),"Wprowadź kwotę dla oferowanego materiału",IF((L598&lt;&gt;0)*AND(K598=0),"Uzupełnij pola SYMBOL/PRODUCENT dla zamiennika",IF((L598=0)*AND(K598&lt;&gt;0),"cena dla niewłaściwego PRODUCENTA",IF((K598&lt;&gt;0)*AND(L598&lt;&gt;0)*AND(J598=0),"Uzupełnij pole PRODUCENT dla zamiennika","OK")))))</f>
        <v>0</v>
      </c>
      <c r="U597" s="46"/>
      <c r="V597"/>
      <c r="W597"/>
      <c r="X597"/>
      <c r="Y597"/>
      <c r="Z597"/>
      <c r="AA597"/>
      <c r="AB597"/>
      <c r="AC597"/>
      <c r="AD597"/>
      <c r="AE597"/>
      <c r="AF597"/>
      <c r="AG597"/>
      <c r="AH597"/>
      <c r="AI597"/>
      <c r="AJ597"/>
      <c r="AK597"/>
      <c r="AL597"/>
      <c r="AM597"/>
      <c r="AN597"/>
      <c r="AO597"/>
      <c r="AP597"/>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c r="CY597"/>
      <c r="CZ597"/>
      <c r="DA597"/>
      <c r="DB597"/>
      <c r="DC597"/>
      <c r="DD597"/>
      <c r="DE597"/>
      <c r="DF597"/>
      <c r="DG597"/>
      <c r="DH597"/>
      <c r="DI597"/>
      <c r="DJ597"/>
      <c r="DK597"/>
      <c r="DL597"/>
      <c r="DM597"/>
      <c r="DN597"/>
      <c r="DO597"/>
      <c r="DP597"/>
      <c r="DQ597"/>
      <c r="DR597"/>
      <c r="DS597"/>
      <c r="DT597"/>
      <c r="DU597"/>
      <c r="DV597"/>
      <c r="DW597"/>
      <c r="DX597"/>
      <c r="DY597"/>
      <c r="DZ597"/>
      <c r="EA597"/>
      <c r="EB597"/>
      <c r="EC597"/>
      <c r="ED597"/>
      <c r="EE597"/>
      <c r="EF597"/>
      <c r="EG597"/>
      <c r="EH597"/>
      <c r="EI597"/>
      <c r="EJ597"/>
      <c r="EK597"/>
      <c r="EL597"/>
      <c r="EM597"/>
      <c r="EN597"/>
      <c r="EO597"/>
      <c r="EP597"/>
      <c r="EQ597"/>
      <c r="ER597"/>
      <c r="ES597"/>
      <c r="ET597"/>
      <c r="EU597"/>
      <c r="EV597"/>
      <c r="EW597"/>
      <c r="EX597"/>
      <c r="EY597"/>
      <c r="EZ597"/>
      <c r="FA597"/>
      <c r="FB597"/>
      <c r="FC597"/>
      <c r="FD597"/>
      <c r="FE597"/>
      <c r="FF597"/>
      <c r="FG597"/>
      <c r="FH597"/>
      <c r="FI597"/>
      <c r="FJ597"/>
      <c r="FK597"/>
      <c r="FL597"/>
      <c r="FM597"/>
      <c r="FN597"/>
      <c r="FO597"/>
      <c r="FP597"/>
      <c r="FQ597"/>
      <c r="FR597"/>
      <c r="FS597"/>
      <c r="FT597"/>
      <c r="FU597"/>
      <c r="FV597"/>
      <c r="FW597"/>
      <c r="FX597"/>
      <c r="FY597"/>
      <c r="FZ597"/>
      <c r="GA597"/>
      <c r="GB597"/>
      <c r="GC597"/>
      <c r="GD597"/>
      <c r="GE597"/>
      <c r="GF597"/>
      <c r="GG597"/>
      <c r="GH597"/>
      <c r="GI597"/>
      <c r="GJ597"/>
      <c r="GK597"/>
      <c r="GL597"/>
      <c r="GM597"/>
      <c r="GN597"/>
      <c r="GO597"/>
      <c r="GP597"/>
      <c r="GQ597"/>
      <c r="GR597"/>
      <c r="GS597"/>
      <c r="GT597"/>
      <c r="GU597"/>
      <c r="GV597"/>
      <c r="GW597"/>
      <c r="GX597"/>
      <c r="GY597"/>
      <c r="GZ597"/>
      <c r="HA597"/>
      <c r="HB597"/>
      <c r="HC597"/>
      <c r="HD597"/>
      <c r="HE597"/>
      <c r="HF597"/>
      <c r="HG597"/>
      <c r="HH597"/>
      <c r="HI597"/>
      <c r="HJ597"/>
      <c r="HK597"/>
      <c r="HL597"/>
      <c r="HM597"/>
      <c r="HN597"/>
      <c r="HO597"/>
      <c r="HP597"/>
      <c r="HQ597"/>
      <c r="HR597"/>
      <c r="HS597"/>
      <c r="HT597"/>
      <c r="HU597"/>
      <c r="HV597"/>
      <c r="HW597"/>
      <c r="HX597"/>
      <c r="HY597"/>
      <c r="HZ597"/>
      <c r="IA597"/>
      <c r="IB597"/>
      <c r="IC597"/>
      <c r="ID597"/>
      <c r="IE597"/>
      <c r="IF597"/>
      <c r="IG597"/>
      <c r="IH597"/>
      <c r="II597"/>
      <c r="IJ597"/>
      <c r="IK597"/>
      <c r="IL597"/>
      <c r="IM597"/>
      <c r="IN597"/>
      <c r="IO597"/>
      <c r="IP597"/>
      <c r="IQ597"/>
      <c r="IR597"/>
      <c r="IS597"/>
      <c r="IT597"/>
      <c r="IU597"/>
      <c r="IV597"/>
    </row>
    <row r="598" spans="1:256" ht="15" customHeight="1">
      <c r="A598" s="31">
        <v>594</v>
      </c>
      <c r="B598" s="54" t="s">
        <v>1961</v>
      </c>
      <c r="C598" s="32" t="s">
        <v>1962</v>
      </c>
      <c r="D598" s="32" t="s">
        <v>1959</v>
      </c>
      <c r="E598" s="50">
        <v>3</v>
      </c>
      <c r="F598" s="35" t="s">
        <v>159</v>
      </c>
      <c r="G598" s="34" t="s">
        <v>1829</v>
      </c>
      <c r="H598" s="53" t="s">
        <v>1952</v>
      </c>
      <c r="I598" s="51" t="s">
        <v>515</v>
      </c>
      <c r="J598" s="52"/>
      <c r="K598" s="52"/>
      <c r="L598" s="39">
        <v>0</v>
      </c>
      <c r="M598" s="77"/>
      <c r="N598" s="47" t="s">
        <v>33</v>
      </c>
      <c r="O598" s="41"/>
      <c r="P598" s="42"/>
      <c r="Q598" s="43">
        <f t="shared" si="0"/>
        <v>0</v>
      </c>
      <c r="R598" s="44">
        <f t="shared" si="1"/>
        <v>0</v>
      </c>
      <c r="S598" s="45">
        <f t="shared" si="2"/>
        <v>0</v>
      </c>
      <c r="T598" s="46"/>
      <c r="U598" s="46"/>
      <c r="V598"/>
      <c r="W598"/>
      <c r="X598"/>
      <c r="Y598"/>
      <c r="Z598"/>
      <c r="AA598"/>
      <c r="AB598"/>
      <c r="AC598"/>
      <c r="AD598"/>
      <c r="AE598"/>
      <c r="AF598"/>
      <c r="AG598"/>
      <c r="AH598"/>
      <c r="AI598"/>
      <c r="AJ598"/>
      <c r="AK598"/>
      <c r="AL598"/>
      <c r="AM598"/>
      <c r="AN598"/>
      <c r="AO598"/>
      <c r="AP598"/>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c r="CY598"/>
      <c r="CZ598"/>
      <c r="DA598"/>
      <c r="DB598"/>
      <c r="DC598"/>
      <c r="DD598"/>
      <c r="DE598"/>
      <c r="DF598"/>
      <c r="DG598"/>
      <c r="DH598"/>
      <c r="DI598"/>
      <c r="DJ598"/>
      <c r="DK598"/>
      <c r="DL598"/>
      <c r="DM598"/>
      <c r="DN598"/>
      <c r="DO598"/>
      <c r="DP598"/>
      <c r="DQ598"/>
      <c r="DR598"/>
      <c r="DS598"/>
      <c r="DT598"/>
      <c r="DU598"/>
      <c r="DV598"/>
      <c r="DW598"/>
      <c r="DX598"/>
      <c r="DY598"/>
      <c r="DZ598"/>
      <c r="EA598"/>
      <c r="EB598"/>
      <c r="EC598"/>
      <c r="ED598"/>
      <c r="EE598"/>
      <c r="EF598"/>
      <c r="EG598"/>
      <c r="EH598"/>
      <c r="EI598"/>
      <c r="EJ598"/>
      <c r="EK598"/>
      <c r="EL598"/>
      <c r="EM598"/>
      <c r="EN598"/>
      <c r="EO598"/>
      <c r="EP598"/>
      <c r="EQ598"/>
      <c r="ER598"/>
      <c r="ES598"/>
      <c r="ET598"/>
      <c r="EU598"/>
      <c r="EV598"/>
      <c r="EW598"/>
      <c r="EX598"/>
      <c r="EY598"/>
      <c r="EZ598"/>
      <c r="FA598"/>
      <c r="FB598"/>
      <c r="FC598"/>
      <c r="FD598"/>
      <c r="FE598"/>
      <c r="FF598"/>
      <c r="FG598"/>
      <c r="FH598"/>
      <c r="FI598"/>
      <c r="FJ598"/>
      <c r="FK598"/>
      <c r="FL598"/>
      <c r="FM598"/>
      <c r="FN598"/>
      <c r="FO598"/>
      <c r="FP598"/>
      <c r="FQ598"/>
      <c r="FR598"/>
      <c r="FS598"/>
      <c r="FT598"/>
      <c r="FU598"/>
      <c r="FV598"/>
      <c r="FW598"/>
      <c r="FX598"/>
      <c r="FY598"/>
      <c r="FZ598"/>
      <c r="GA598"/>
      <c r="GB598"/>
      <c r="GC598"/>
      <c r="GD598"/>
      <c r="GE598"/>
      <c r="GF598"/>
      <c r="GG598"/>
      <c r="GH598"/>
      <c r="GI598"/>
      <c r="GJ598"/>
      <c r="GK598"/>
      <c r="GL598"/>
      <c r="GM598"/>
      <c r="GN598"/>
      <c r="GO598"/>
      <c r="GP598"/>
      <c r="GQ598"/>
      <c r="GR598"/>
      <c r="GS598"/>
      <c r="GT598"/>
      <c r="GU598"/>
      <c r="GV598"/>
      <c r="GW598"/>
      <c r="GX598"/>
      <c r="GY598"/>
      <c r="GZ598"/>
      <c r="HA598"/>
      <c r="HB598"/>
      <c r="HC598"/>
      <c r="HD598"/>
      <c r="HE598"/>
      <c r="HF598"/>
      <c r="HG598"/>
      <c r="HH598"/>
      <c r="HI598"/>
      <c r="HJ598"/>
      <c r="HK598"/>
      <c r="HL598"/>
      <c r="HM598"/>
      <c r="HN598"/>
      <c r="HO598"/>
      <c r="HP598"/>
      <c r="HQ598"/>
      <c r="HR598"/>
      <c r="HS598"/>
      <c r="HT598"/>
      <c r="HU598"/>
      <c r="HV598"/>
      <c r="HW598"/>
      <c r="HX598"/>
      <c r="HY598"/>
      <c r="HZ598"/>
      <c r="IA598"/>
      <c r="IB598"/>
      <c r="IC598"/>
      <c r="ID598"/>
      <c r="IE598"/>
      <c r="IF598"/>
      <c r="IG598"/>
      <c r="IH598"/>
      <c r="II598"/>
      <c r="IJ598"/>
      <c r="IK598"/>
      <c r="IL598"/>
      <c r="IM598"/>
      <c r="IN598"/>
      <c r="IO598"/>
      <c r="IP598"/>
      <c r="IQ598"/>
      <c r="IR598"/>
      <c r="IS598"/>
      <c r="IT598"/>
      <c r="IU598"/>
      <c r="IV598"/>
    </row>
    <row r="599" spans="1:256" ht="15" customHeight="1">
      <c r="A599" s="31">
        <v>595</v>
      </c>
      <c r="B599" s="54" t="s">
        <v>1963</v>
      </c>
      <c r="C599" s="32" t="s">
        <v>1964</v>
      </c>
      <c r="D599" s="32" t="s">
        <v>1965</v>
      </c>
      <c r="E599" s="50">
        <v>3</v>
      </c>
      <c r="F599" s="35" t="s">
        <v>166</v>
      </c>
      <c r="G599" s="34" t="s">
        <v>1829</v>
      </c>
      <c r="H599" s="53" t="s">
        <v>1952</v>
      </c>
      <c r="I599" s="51" t="s">
        <v>515</v>
      </c>
      <c r="J599" s="52" t="s">
        <v>1953</v>
      </c>
      <c r="K599" s="52" t="s">
        <v>1966</v>
      </c>
      <c r="L599" s="39">
        <v>0</v>
      </c>
      <c r="M599" s="38"/>
      <c r="N599" s="47" t="s">
        <v>30</v>
      </c>
      <c r="O599" s="41">
        <v>1</v>
      </c>
      <c r="P599" s="42">
        <v>3</v>
      </c>
      <c r="Q599" s="43">
        <f t="shared" si="0"/>
        <v>0</v>
      </c>
      <c r="R599" s="44">
        <f t="shared" si="1"/>
        <v>0</v>
      </c>
      <c r="S599" s="45">
        <f t="shared" si="2"/>
        <v>0</v>
      </c>
      <c r="T599" s="46">
        <f>IF((L599&gt;0)*AND(L600&gt;0),"BŁĄD - Wprowadzono dwie wartości",IF((L599=0)*AND(L600=0),"Wprowadź kwotę dla oferowanego materiału",IF((L600&lt;&gt;0)*AND(K600=0),"Uzupełnij pola SYMBOL/PRODUCENT dla zamiennika",IF((L600=0)*AND(K600&lt;&gt;0),"cena dla niewłaściwego PRODUCENTA",IF((K600&lt;&gt;0)*AND(L600&lt;&gt;0)*AND(J600=0),"Uzupełnij pole PRODUCENT dla zamiennika","OK")))))</f>
        <v>0</v>
      </c>
      <c r="U599" s="46"/>
      <c r="V599"/>
      <c r="W599"/>
      <c r="X599"/>
      <c r="Y599"/>
      <c r="Z599"/>
      <c r="AA599"/>
      <c r="AB599"/>
      <c r="AC599"/>
      <c r="AD599"/>
      <c r="AE599"/>
      <c r="AF599"/>
      <c r="AG599"/>
      <c r="AH599"/>
      <c r="AI599"/>
      <c r="AJ599"/>
      <c r="AK599"/>
      <c r="AL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c r="DT599"/>
      <c r="DU599"/>
      <c r="DV599"/>
      <c r="DW599"/>
      <c r="DX599"/>
      <c r="DY599"/>
      <c r="DZ599"/>
      <c r="EA599"/>
      <c r="EB599"/>
      <c r="EC599"/>
      <c r="ED599"/>
      <c r="EE599"/>
      <c r="EF599"/>
      <c r="EG599"/>
      <c r="EH599"/>
      <c r="EI599"/>
      <c r="EJ599"/>
      <c r="EK599"/>
      <c r="EL599"/>
      <c r="EM599"/>
      <c r="EN599"/>
      <c r="EO599"/>
      <c r="EP599"/>
      <c r="EQ599"/>
      <c r="ER599"/>
      <c r="ES599"/>
      <c r="ET599"/>
      <c r="EU599"/>
      <c r="EV599"/>
      <c r="EW599"/>
      <c r="EX599"/>
      <c r="EY599"/>
      <c r="EZ599"/>
      <c r="FA599"/>
      <c r="FB599"/>
      <c r="FC599"/>
      <c r="FD599"/>
      <c r="FE599"/>
      <c r="FF599"/>
      <c r="FG599"/>
      <c r="FH599"/>
      <c r="FI599"/>
      <c r="FJ599"/>
      <c r="FK599"/>
      <c r="FL599"/>
      <c r="FM599"/>
      <c r="FN599"/>
      <c r="FO599"/>
      <c r="FP599"/>
      <c r="FQ599"/>
      <c r="FR599"/>
      <c r="FS599"/>
      <c r="FT599"/>
      <c r="FU599"/>
      <c r="FV599"/>
      <c r="FW599"/>
      <c r="FX599"/>
      <c r="FY599"/>
      <c r="FZ599"/>
      <c r="GA599"/>
      <c r="GB599"/>
      <c r="GC599"/>
      <c r="GD599"/>
      <c r="GE599"/>
      <c r="GF599"/>
      <c r="GG599"/>
      <c r="GH599"/>
      <c r="GI599"/>
      <c r="GJ599"/>
      <c r="GK599"/>
      <c r="GL599"/>
      <c r="GM599"/>
      <c r="GN599"/>
      <c r="GO599"/>
      <c r="GP599"/>
      <c r="GQ599"/>
      <c r="GR599"/>
      <c r="GS599"/>
      <c r="GT599"/>
      <c r="GU599"/>
      <c r="GV599"/>
      <c r="GW599"/>
      <c r="GX599"/>
      <c r="GY599"/>
      <c r="GZ599"/>
      <c r="HA599"/>
      <c r="HB599"/>
      <c r="HC599"/>
      <c r="HD599"/>
      <c r="HE599"/>
      <c r="HF599"/>
      <c r="HG599"/>
      <c r="HH599"/>
      <c r="HI599"/>
      <c r="HJ599"/>
      <c r="HK599"/>
      <c r="HL599"/>
      <c r="HM599"/>
      <c r="HN599"/>
      <c r="HO599"/>
      <c r="HP599"/>
      <c r="HQ599"/>
      <c r="HR599"/>
      <c r="HS599"/>
      <c r="HT599"/>
      <c r="HU599"/>
      <c r="HV599"/>
      <c r="HW599"/>
      <c r="HX599"/>
      <c r="HY599"/>
      <c r="HZ599"/>
      <c r="IA599"/>
      <c r="IB599"/>
      <c r="IC599"/>
      <c r="ID599"/>
      <c r="IE599"/>
      <c r="IF599"/>
      <c r="IG599"/>
      <c r="IH599"/>
      <c r="II599"/>
      <c r="IJ599"/>
      <c r="IK599"/>
      <c r="IL599"/>
      <c r="IM599"/>
      <c r="IN599"/>
      <c r="IO599"/>
      <c r="IP599"/>
      <c r="IQ599"/>
      <c r="IR599"/>
      <c r="IS599"/>
      <c r="IT599"/>
      <c r="IU599"/>
      <c r="IV599"/>
    </row>
    <row r="600" spans="1:256" ht="15" customHeight="1">
      <c r="A600" s="31">
        <v>596</v>
      </c>
      <c r="B600" s="54" t="s">
        <v>1967</v>
      </c>
      <c r="C600" s="32" t="s">
        <v>1968</v>
      </c>
      <c r="D600" s="32" t="s">
        <v>1965</v>
      </c>
      <c r="E600" s="50">
        <v>3</v>
      </c>
      <c r="F600" s="35" t="s">
        <v>166</v>
      </c>
      <c r="G600" s="34" t="s">
        <v>1829</v>
      </c>
      <c r="H600" s="53" t="s">
        <v>1952</v>
      </c>
      <c r="I600" s="51" t="s">
        <v>515</v>
      </c>
      <c r="J600" s="52"/>
      <c r="K600" s="52"/>
      <c r="L600" s="39">
        <v>0</v>
      </c>
      <c r="M600" s="38"/>
      <c r="N600" s="47" t="s">
        <v>33</v>
      </c>
      <c r="O600" s="41"/>
      <c r="P600" s="42"/>
      <c r="Q600" s="43">
        <f t="shared" si="0"/>
        <v>0</v>
      </c>
      <c r="R600" s="44">
        <f t="shared" si="1"/>
        <v>0</v>
      </c>
      <c r="S600" s="45">
        <f t="shared" si="2"/>
        <v>0</v>
      </c>
      <c r="T600" s="46"/>
      <c r="U600" s="46"/>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c r="HU600"/>
      <c r="HV600"/>
      <c r="HW600"/>
      <c r="HX600"/>
      <c r="HY600"/>
      <c r="HZ600"/>
      <c r="IA600"/>
      <c r="IB600"/>
      <c r="IC600"/>
      <c r="ID600"/>
      <c r="IE600"/>
      <c r="IF600"/>
      <c r="IG600"/>
      <c r="IH600"/>
      <c r="II600"/>
      <c r="IJ600"/>
      <c r="IK600"/>
      <c r="IL600"/>
      <c r="IM600"/>
      <c r="IN600"/>
      <c r="IO600"/>
      <c r="IP600"/>
      <c r="IQ600"/>
      <c r="IR600"/>
      <c r="IS600"/>
      <c r="IT600"/>
      <c r="IU600"/>
      <c r="IV600"/>
    </row>
    <row r="601" spans="1:256" ht="15" customHeight="1">
      <c r="A601" s="31">
        <v>597</v>
      </c>
      <c r="B601" s="54" t="s">
        <v>1969</v>
      </c>
      <c r="C601" s="32" t="s">
        <v>1970</v>
      </c>
      <c r="D601" s="32" t="s">
        <v>1971</v>
      </c>
      <c r="E601" s="50">
        <v>3</v>
      </c>
      <c r="F601" s="35" t="s">
        <v>174</v>
      </c>
      <c r="G601" s="34" t="s">
        <v>1829</v>
      </c>
      <c r="H601" s="53" t="s">
        <v>1952</v>
      </c>
      <c r="I601" s="51" t="s">
        <v>515</v>
      </c>
      <c r="J601" s="52" t="s">
        <v>1953</v>
      </c>
      <c r="K601" s="52" t="s">
        <v>1972</v>
      </c>
      <c r="L601" s="39">
        <v>0</v>
      </c>
      <c r="M601" s="38"/>
      <c r="N601" s="47" t="s">
        <v>30</v>
      </c>
      <c r="O601" s="41">
        <v>3</v>
      </c>
      <c r="P601" s="42">
        <v>3</v>
      </c>
      <c r="Q601" s="43">
        <f t="shared" si="0"/>
        <v>0</v>
      </c>
      <c r="R601" s="44">
        <f t="shared" si="1"/>
        <v>0</v>
      </c>
      <c r="S601" s="45">
        <f t="shared" si="2"/>
        <v>0</v>
      </c>
      <c r="T601" s="46">
        <f>IF((L601&gt;0)*AND(L602&gt;0),"BŁĄD - Wprowadzono dwie wartości",IF((L601=0)*AND(L602=0),"Wprowadź kwotę dla oferowanego materiału",IF((L602&lt;&gt;0)*AND(K602=0),"Uzupełnij pola SYMBOL/PRODUCENT dla zamiennika",IF((L602=0)*AND(K602&lt;&gt;0),"cena dla niewłaściwego PRODUCENTA",IF((K602&lt;&gt;0)*AND(L602&lt;&gt;0)*AND(J602=0),"Uzupełnij pole PRODUCENT dla zamiennika","OK")))))</f>
        <v>0</v>
      </c>
      <c r="U601" s="46"/>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c r="HU601"/>
      <c r="HV601"/>
      <c r="HW601"/>
      <c r="HX601"/>
      <c r="HY601"/>
      <c r="HZ601"/>
      <c r="IA601"/>
      <c r="IB601"/>
      <c r="IC601"/>
      <c r="ID601"/>
      <c r="IE601"/>
      <c r="IF601"/>
      <c r="IG601"/>
      <c r="IH601"/>
      <c r="II601"/>
      <c r="IJ601"/>
      <c r="IK601"/>
      <c r="IL601"/>
      <c r="IM601"/>
      <c r="IN601"/>
      <c r="IO601"/>
      <c r="IP601"/>
      <c r="IQ601"/>
      <c r="IR601"/>
      <c r="IS601"/>
      <c r="IT601"/>
      <c r="IU601"/>
      <c r="IV601"/>
    </row>
    <row r="602" spans="1:256" ht="15" customHeight="1">
      <c r="A602" s="31">
        <v>598</v>
      </c>
      <c r="B602" s="54" t="s">
        <v>1973</v>
      </c>
      <c r="C602" s="32" t="s">
        <v>1974</v>
      </c>
      <c r="D602" s="32" t="s">
        <v>1971</v>
      </c>
      <c r="E602" s="50">
        <v>3</v>
      </c>
      <c r="F602" s="35" t="s">
        <v>174</v>
      </c>
      <c r="G602" s="34" t="s">
        <v>1829</v>
      </c>
      <c r="H602" s="53" t="s">
        <v>1952</v>
      </c>
      <c r="I602" s="51" t="s">
        <v>515</v>
      </c>
      <c r="J602" s="52"/>
      <c r="K602" s="52"/>
      <c r="L602" s="39">
        <v>0</v>
      </c>
      <c r="M602" s="38"/>
      <c r="N602" s="47" t="s">
        <v>33</v>
      </c>
      <c r="O602" s="41"/>
      <c r="P602" s="42"/>
      <c r="Q602" s="43">
        <f t="shared" si="0"/>
        <v>0</v>
      </c>
      <c r="R602" s="44">
        <f t="shared" si="1"/>
        <v>0</v>
      </c>
      <c r="S602" s="45">
        <f t="shared" si="2"/>
        <v>0</v>
      </c>
      <c r="T602" s="46"/>
      <c r="U602" s="46"/>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c r="HU602"/>
      <c r="HV602"/>
      <c r="HW602"/>
      <c r="HX602"/>
      <c r="HY602"/>
      <c r="HZ602"/>
      <c r="IA602"/>
      <c r="IB602"/>
      <c r="IC602"/>
      <c r="ID602"/>
      <c r="IE602"/>
      <c r="IF602"/>
      <c r="IG602"/>
      <c r="IH602"/>
      <c r="II602"/>
      <c r="IJ602"/>
      <c r="IK602"/>
      <c r="IL602"/>
      <c r="IM602"/>
      <c r="IN602"/>
      <c r="IO602"/>
      <c r="IP602"/>
      <c r="IQ602"/>
      <c r="IR602"/>
      <c r="IS602"/>
      <c r="IT602"/>
      <c r="IU602"/>
      <c r="IV602"/>
    </row>
    <row r="603" spans="1:256" ht="15" customHeight="1">
      <c r="A603" s="31">
        <v>599</v>
      </c>
      <c r="B603" s="54" t="s">
        <v>1975</v>
      </c>
      <c r="C603" s="32" t="s">
        <v>1976</v>
      </c>
      <c r="D603" s="32" t="s">
        <v>1977</v>
      </c>
      <c r="E603" s="50">
        <v>3</v>
      </c>
      <c r="F603" s="35" t="s">
        <v>1978</v>
      </c>
      <c r="G603" s="34" t="s">
        <v>1829</v>
      </c>
      <c r="H603" s="53" t="s">
        <v>1952</v>
      </c>
      <c r="I603" s="51" t="s">
        <v>515</v>
      </c>
      <c r="J603" s="52" t="s">
        <v>1953</v>
      </c>
      <c r="K603" s="52" t="s">
        <v>1979</v>
      </c>
      <c r="L603" s="39">
        <v>0</v>
      </c>
      <c r="M603" s="38"/>
      <c r="N603" s="47" t="s">
        <v>30</v>
      </c>
      <c r="O603" s="41">
        <v>1</v>
      </c>
      <c r="P603" s="42">
        <v>3</v>
      </c>
      <c r="Q603" s="43">
        <f t="shared" si="0"/>
        <v>0</v>
      </c>
      <c r="R603" s="44">
        <f t="shared" si="1"/>
        <v>0</v>
      </c>
      <c r="S603" s="45">
        <f t="shared" si="2"/>
        <v>0</v>
      </c>
      <c r="T603" s="46">
        <f>IF((L603&gt;0)*AND(L604&gt;0),"BŁĄD - Wprowadzono dwie wartości",IF((L603=0)*AND(L604=0),"Wprowadź kwotę dla oferowanego materiału",IF((L604&lt;&gt;0)*AND(K604=0),"Uzupełnij pola SYMBOL/PRODUCENT dla zamiennika",IF((L604=0)*AND(K604&lt;&gt;0),"cena dla niewłaściwego PRODUCENTA",IF((K604&lt;&gt;0)*AND(L604&lt;&gt;0)*AND(J604=0),"Uzupełnij pole PRODUCENT dla zamiennika","OK")))))</f>
        <v>0</v>
      </c>
      <c r="U603" s="46"/>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c r="HU603"/>
      <c r="HV603"/>
      <c r="HW603"/>
      <c r="HX603"/>
      <c r="HY603"/>
      <c r="HZ603"/>
      <c r="IA603"/>
      <c r="IB603"/>
      <c r="IC603"/>
      <c r="ID603"/>
      <c r="IE603"/>
      <c r="IF603"/>
      <c r="IG603"/>
      <c r="IH603"/>
      <c r="II603"/>
      <c r="IJ603"/>
      <c r="IK603"/>
      <c r="IL603"/>
      <c r="IM603"/>
      <c r="IN603"/>
      <c r="IO603"/>
      <c r="IP603"/>
      <c r="IQ603"/>
      <c r="IR603"/>
      <c r="IS603"/>
      <c r="IT603"/>
      <c r="IU603"/>
      <c r="IV603"/>
    </row>
    <row r="604" spans="1:256" ht="15" customHeight="1">
      <c r="A604" s="31">
        <v>600</v>
      </c>
      <c r="B604" s="54" t="s">
        <v>1980</v>
      </c>
      <c r="C604" s="32" t="s">
        <v>1981</v>
      </c>
      <c r="D604" s="32" t="s">
        <v>1977</v>
      </c>
      <c r="E604" s="50">
        <v>3</v>
      </c>
      <c r="F604" s="35" t="s">
        <v>1978</v>
      </c>
      <c r="G604" s="34" t="s">
        <v>1829</v>
      </c>
      <c r="H604" s="53" t="s">
        <v>1952</v>
      </c>
      <c r="I604" s="51" t="s">
        <v>515</v>
      </c>
      <c r="J604" s="52"/>
      <c r="K604" s="52"/>
      <c r="L604" s="39">
        <v>0</v>
      </c>
      <c r="M604" s="38"/>
      <c r="N604" s="47" t="s">
        <v>33</v>
      </c>
      <c r="O604" s="41"/>
      <c r="P604" s="42"/>
      <c r="Q604" s="43">
        <f t="shared" si="0"/>
        <v>0</v>
      </c>
      <c r="R604" s="44">
        <f t="shared" si="1"/>
        <v>0</v>
      </c>
      <c r="S604" s="45">
        <f t="shared" si="2"/>
        <v>0</v>
      </c>
      <c r="T604" s="46"/>
      <c r="U604" s="46"/>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c r="HU604"/>
      <c r="HV604"/>
      <c r="HW604"/>
      <c r="HX604"/>
      <c r="HY604"/>
      <c r="HZ604"/>
      <c r="IA604"/>
      <c r="IB604"/>
      <c r="IC604"/>
      <c r="ID604"/>
      <c r="IE604"/>
      <c r="IF604"/>
      <c r="IG604"/>
      <c r="IH604"/>
      <c r="II604"/>
      <c r="IJ604"/>
      <c r="IK604"/>
      <c r="IL604"/>
      <c r="IM604"/>
      <c r="IN604"/>
      <c r="IO604"/>
      <c r="IP604"/>
      <c r="IQ604"/>
      <c r="IR604"/>
      <c r="IS604"/>
      <c r="IT604"/>
      <c r="IU604"/>
      <c r="IV604"/>
    </row>
    <row r="605" spans="1:21" s="81" customFormat="1" ht="15" customHeight="1">
      <c r="A605" s="31">
        <v>601</v>
      </c>
      <c r="B605" s="54" t="s">
        <v>1982</v>
      </c>
      <c r="C605" s="32" t="s">
        <v>1983</v>
      </c>
      <c r="D605" s="32" t="s">
        <v>1984</v>
      </c>
      <c r="E605" s="50">
        <v>3</v>
      </c>
      <c r="F605" s="35" t="s">
        <v>1985</v>
      </c>
      <c r="G605" s="34" t="s">
        <v>1829</v>
      </c>
      <c r="H605" s="53" t="s">
        <v>1952</v>
      </c>
      <c r="I605" s="51" t="s">
        <v>515</v>
      </c>
      <c r="J605" s="52" t="s">
        <v>1953</v>
      </c>
      <c r="K605" s="52" t="s">
        <v>1986</v>
      </c>
      <c r="L605" s="39">
        <v>0</v>
      </c>
      <c r="M605" s="77"/>
      <c r="N605" s="47" t="s">
        <v>30</v>
      </c>
      <c r="O605" s="41">
        <v>1</v>
      </c>
      <c r="P605" s="42">
        <v>3</v>
      </c>
      <c r="Q605" s="43">
        <f t="shared" si="0"/>
        <v>0</v>
      </c>
      <c r="R605" s="44">
        <f t="shared" si="1"/>
        <v>0</v>
      </c>
      <c r="S605" s="45">
        <f t="shared" si="2"/>
        <v>0</v>
      </c>
      <c r="T605" s="46">
        <f>IF((L605&gt;0)*AND(L606&gt;0),"BŁĄD - Wprowadzono dwie wartości",IF((L605=0)*AND(L606=0),"Wprowadź kwotę dla oferowanego materiału",IF((L606&lt;&gt;0)*AND(K606=0),"Uzupełnij pola SYMBOL/PRODUCENT dla zamiennika",IF((L606=0)*AND(K606&lt;&gt;0),"cena dla niewłaściwego PRODUCENTA",IF((K606&lt;&gt;0)*AND(L606&lt;&gt;0)*AND(J606=0),"Uzupełnij pole PRODUCENT dla zamiennika","OK")))))</f>
        <v>0</v>
      </c>
      <c r="U605" s="46"/>
    </row>
    <row r="606" spans="1:21" s="81" customFormat="1" ht="15" customHeight="1">
      <c r="A606" s="31">
        <v>602</v>
      </c>
      <c r="B606" s="54" t="s">
        <v>1987</v>
      </c>
      <c r="C606" s="32" t="s">
        <v>1988</v>
      </c>
      <c r="D606" s="32" t="s">
        <v>1984</v>
      </c>
      <c r="E606" s="50">
        <v>3</v>
      </c>
      <c r="F606" s="35" t="s">
        <v>1985</v>
      </c>
      <c r="G606" s="34" t="s">
        <v>1829</v>
      </c>
      <c r="H606" s="53" t="s">
        <v>1952</v>
      </c>
      <c r="I606" s="51" t="s">
        <v>515</v>
      </c>
      <c r="J606" s="52"/>
      <c r="K606" s="52"/>
      <c r="L606" s="39">
        <v>0</v>
      </c>
      <c r="M606" s="77"/>
      <c r="N606" s="47" t="s">
        <v>33</v>
      </c>
      <c r="O606" s="41"/>
      <c r="P606" s="42"/>
      <c r="Q606" s="43">
        <f t="shared" si="0"/>
        <v>0</v>
      </c>
      <c r="R606" s="44">
        <f t="shared" si="1"/>
        <v>0</v>
      </c>
      <c r="S606" s="45">
        <f t="shared" si="2"/>
        <v>0</v>
      </c>
      <c r="T606" s="46"/>
      <c r="U606" s="46"/>
    </row>
    <row r="607" spans="1:21" s="81" customFormat="1" ht="15" customHeight="1">
      <c r="A607" s="31">
        <v>603</v>
      </c>
      <c r="B607" s="54" t="s">
        <v>1989</v>
      </c>
      <c r="C607" s="32" t="s">
        <v>1990</v>
      </c>
      <c r="D607" s="32" t="s">
        <v>1991</v>
      </c>
      <c r="E607" s="50">
        <v>3</v>
      </c>
      <c r="F607" s="35" t="s">
        <v>24</v>
      </c>
      <c r="G607" s="34" t="s">
        <v>1829</v>
      </c>
      <c r="H607" s="53" t="s">
        <v>1992</v>
      </c>
      <c r="I607" s="51">
        <v>4000</v>
      </c>
      <c r="J607" s="52" t="s">
        <v>1953</v>
      </c>
      <c r="K607" s="52" t="s">
        <v>1993</v>
      </c>
      <c r="L607" s="39">
        <v>0</v>
      </c>
      <c r="M607" s="77"/>
      <c r="N607" s="47" t="s">
        <v>30</v>
      </c>
      <c r="O607" s="41">
        <v>1</v>
      </c>
      <c r="P607" s="42">
        <v>3</v>
      </c>
      <c r="Q607" s="43">
        <f t="shared" si="0"/>
        <v>0</v>
      </c>
      <c r="R607" s="44">
        <f t="shared" si="1"/>
        <v>0</v>
      </c>
      <c r="S607" s="45">
        <f t="shared" si="2"/>
        <v>0</v>
      </c>
      <c r="T607" s="46">
        <f>IF((L607&gt;0)*AND(L608&gt;0),"BŁĄD - Wprowadzono dwie wartości",IF((L607=0)*AND(L608=0),"Wprowadź kwotę dla oferowanego materiału",IF((L608&lt;&gt;0)*AND(K608=0),"Uzupełnij pola SYMBOL/PRODUCENT dla zamiennika",IF((L608=0)*AND(K608&lt;&gt;0),"cena dla niewłaściwego PRODUCENTA",IF((K608&lt;&gt;0)*AND(L608&lt;&gt;0)*AND(J608=0),"Uzupełnij pole PRODUCENT dla zamiennika","OK")))))</f>
        <v>0</v>
      </c>
      <c r="U607" s="46"/>
    </row>
    <row r="608" spans="1:21" s="81" customFormat="1" ht="15" customHeight="1">
      <c r="A608" s="31">
        <v>604</v>
      </c>
      <c r="B608" s="54" t="s">
        <v>1994</v>
      </c>
      <c r="C608" s="32" t="s">
        <v>1995</v>
      </c>
      <c r="D608" s="32" t="s">
        <v>1991</v>
      </c>
      <c r="E608" s="50">
        <v>3</v>
      </c>
      <c r="F608" s="35" t="s">
        <v>24</v>
      </c>
      <c r="G608" s="34" t="s">
        <v>1829</v>
      </c>
      <c r="H608" s="53" t="s">
        <v>1992</v>
      </c>
      <c r="I608" s="51">
        <v>4000</v>
      </c>
      <c r="J608" s="52"/>
      <c r="K608" s="52"/>
      <c r="L608" s="39">
        <v>0</v>
      </c>
      <c r="M608" s="77"/>
      <c r="N608" s="47" t="s">
        <v>33</v>
      </c>
      <c r="O608" s="41"/>
      <c r="P608" s="42"/>
      <c r="Q608" s="43">
        <f t="shared" si="0"/>
        <v>0</v>
      </c>
      <c r="R608" s="44">
        <f t="shared" si="1"/>
        <v>0</v>
      </c>
      <c r="S608" s="45">
        <f t="shared" si="2"/>
        <v>0</v>
      </c>
      <c r="T608" s="46"/>
      <c r="U608" s="46"/>
    </row>
    <row r="609" spans="1:21" s="81" customFormat="1" ht="15" customHeight="1">
      <c r="A609" s="31">
        <v>605</v>
      </c>
      <c r="B609" s="54" t="s">
        <v>1996</v>
      </c>
      <c r="C609" s="32" t="s">
        <v>1997</v>
      </c>
      <c r="D609" s="32" t="s">
        <v>1998</v>
      </c>
      <c r="E609" s="50">
        <v>3</v>
      </c>
      <c r="F609" s="35" t="s">
        <v>159</v>
      </c>
      <c r="G609" s="34" t="s">
        <v>1829</v>
      </c>
      <c r="H609" s="53" t="s">
        <v>1992</v>
      </c>
      <c r="I609" s="51">
        <v>4000</v>
      </c>
      <c r="J609" s="52" t="s">
        <v>1953</v>
      </c>
      <c r="K609" s="52" t="s">
        <v>1999</v>
      </c>
      <c r="L609" s="39">
        <v>0</v>
      </c>
      <c r="M609" s="77"/>
      <c r="N609" s="47" t="s">
        <v>30</v>
      </c>
      <c r="O609" s="41">
        <v>1</v>
      </c>
      <c r="P609" s="42">
        <v>3</v>
      </c>
      <c r="Q609" s="43">
        <f t="shared" si="0"/>
        <v>0</v>
      </c>
      <c r="R609" s="44">
        <f t="shared" si="1"/>
        <v>0</v>
      </c>
      <c r="S609" s="45">
        <f t="shared" si="2"/>
        <v>0</v>
      </c>
      <c r="T609" s="46">
        <f>IF((L609&gt;0)*AND(L610&gt;0),"BŁĄD - Wprowadzono dwie wartości",IF((L609=0)*AND(L610=0),"Wprowadź kwotę dla oferowanego materiału",IF((L610&lt;&gt;0)*AND(K610=0),"Uzupełnij pola SYMBOL/PRODUCENT dla zamiennika",IF((L610=0)*AND(K610&lt;&gt;0),"cena dla niewłaściwego PRODUCENTA",IF((K610&lt;&gt;0)*AND(L610&lt;&gt;0)*AND(J610=0),"Uzupełnij pole PRODUCENT dla zamiennika","OK")))))</f>
        <v>0</v>
      </c>
      <c r="U609" s="46"/>
    </row>
    <row r="610" spans="1:21" s="81" customFormat="1" ht="15" customHeight="1">
      <c r="A610" s="31">
        <v>606</v>
      </c>
      <c r="B610" s="54" t="s">
        <v>2000</v>
      </c>
      <c r="C610" s="32" t="s">
        <v>2001</v>
      </c>
      <c r="D610" s="32" t="s">
        <v>1998</v>
      </c>
      <c r="E610" s="50">
        <v>3</v>
      </c>
      <c r="F610" s="35" t="s">
        <v>159</v>
      </c>
      <c r="G610" s="34" t="s">
        <v>1829</v>
      </c>
      <c r="H610" s="53" t="s">
        <v>1992</v>
      </c>
      <c r="I610" s="51">
        <v>4000</v>
      </c>
      <c r="J610" s="52"/>
      <c r="K610" s="52"/>
      <c r="L610" s="39">
        <v>0</v>
      </c>
      <c r="M610" s="77"/>
      <c r="N610" s="47" t="s">
        <v>33</v>
      </c>
      <c r="O610" s="41"/>
      <c r="P610" s="42"/>
      <c r="Q610" s="43">
        <f t="shared" si="0"/>
        <v>0</v>
      </c>
      <c r="R610" s="44">
        <f t="shared" si="1"/>
        <v>0</v>
      </c>
      <c r="S610" s="45">
        <f t="shared" si="2"/>
        <v>0</v>
      </c>
      <c r="T610" s="46"/>
      <c r="U610" s="46"/>
    </row>
    <row r="611" spans="1:21" s="81" customFormat="1" ht="15" customHeight="1">
      <c r="A611" s="31">
        <v>607</v>
      </c>
      <c r="B611" s="54" t="s">
        <v>2002</v>
      </c>
      <c r="C611" s="32" t="s">
        <v>2003</v>
      </c>
      <c r="D611" s="32" t="s">
        <v>2004</v>
      </c>
      <c r="E611" s="50">
        <v>3</v>
      </c>
      <c r="F611" s="35" t="s">
        <v>166</v>
      </c>
      <c r="G611" s="34" t="s">
        <v>1829</v>
      </c>
      <c r="H611" s="53" t="s">
        <v>1992</v>
      </c>
      <c r="I611" s="51">
        <v>4000</v>
      </c>
      <c r="J611" s="52" t="s">
        <v>1953</v>
      </c>
      <c r="K611" s="52" t="s">
        <v>2005</v>
      </c>
      <c r="L611" s="39">
        <v>0</v>
      </c>
      <c r="M611" s="77"/>
      <c r="N611" s="47" t="s">
        <v>30</v>
      </c>
      <c r="O611" s="41">
        <v>1</v>
      </c>
      <c r="P611" s="42">
        <v>3</v>
      </c>
      <c r="Q611" s="43">
        <f t="shared" si="0"/>
        <v>0</v>
      </c>
      <c r="R611" s="44">
        <f t="shared" si="1"/>
        <v>0</v>
      </c>
      <c r="S611" s="45">
        <f t="shared" si="2"/>
        <v>0</v>
      </c>
      <c r="T611" s="46">
        <f>IF((L611&gt;0)*AND(L612&gt;0),"BŁĄD - Wprowadzono dwie wartości",IF((L611=0)*AND(L612=0),"Wprowadź kwotę dla oferowanego materiału",IF((L612&lt;&gt;0)*AND(K612=0),"Uzupełnij pola SYMBOL/PRODUCENT dla zamiennika",IF((L612=0)*AND(K612&lt;&gt;0),"cena dla niewłaściwego PRODUCENTA",IF((K612&lt;&gt;0)*AND(L612&lt;&gt;0)*AND(J612=0),"Uzupełnij pole PRODUCENT dla zamiennika","OK")))))</f>
        <v>0</v>
      </c>
      <c r="U611" s="46"/>
    </row>
    <row r="612" spans="1:21" s="81" customFormat="1" ht="15" customHeight="1">
      <c r="A612" s="31">
        <v>608</v>
      </c>
      <c r="B612" s="54" t="s">
        <v>2006</v>
      </c>
      <c r="C612" s="32" t="s">
        <v>2007</v>
      </c>
      <c r="D612" s="32" t="s">
        <v>2004</v>
      </c>
      <c r="E612" s="50">
        <v>3</v>
      </c>
      <c r="F612" s="35" t="s">
        <v>166</v>
      </c>
      <c r="G612" s="34" t="s">
        <v>1829</v>
      </c>
      <c r="H612" s="53" t="s">
        <v>1992</v>
      </c>
      <c r="I612" s="51">
        <v>4000</v>
      </c>
      <c r="J612" s="52"/>
      <c r="K612" s="52"/>
      <c r="L612" s="39">
        <v>0</v>
      </c>
      <c r="M612" s="77"/>
      <c r="N612" s="47" t="s">
        <v>33</v>
      </c>
      <c r="O612" s="41"/>
      <c r="P612" s="42"/>
      <c r="Q612" s="43">
        <f t="shared" si="0"/>
        <v>0</v>
      </c>
      <c r="R612" s="44">
        <f t="shared" si="1"/>
        <v>0</v>
      </c>
      <c r="S612" s="45">
        <f t="shared" si="2"/>
        <v>0</v>
      </c>
      <c r="T612" s="46"/>
      <c r="U612" s="46"/>
    </row>
    <row r="613" spans="1:21" s="81" customFormat="1" ht="15" customHeight="1">
      <c r="A613" s="31">
        <v>609</v>
      </c>
      <c r="B613" s="54" t="s">
        <v>2008</v>
      </c>
      <c r="C613" s="32" t="s">
        <v>2009</v>
      </c>
      <c r="D613" s="32" t="s">
        <v>2010</v>
      </c>
      <c r="E613" s="50">
        <v>3</v>
      </c>
      <c r="F613" s="35" t="s">
        <v>174</v>
      </c>
      <c r="G613" s="34" t="s">
        <v>1829</v>
      </c>
      <c r="H613" s="53" t="s">
        <v>1992</v>
      </c>
      <c r="I613" s="51">
        <v>4000</v>
      </c>
      <c r="J613" s="52" t="s">
        <v>1953</v>
      </c>
      <c r="K613" s="52" t="s">
        <v>2011</v>
      </c>
      <c r="L613" s="39">
        <v>0</v>
      </c>
      <c r="M613" s="77"/>
      <c r="N613" s="47" t="s">
        <v>30</v>
      </c>
      <c r="O613" s="41">
        <v>1</v>
      </c>
      <c r="P613" s="42">
        <v>3</v>
      </c>
      <c r="Q613" s="43">
        <f t="shared" si="0"/>
        <v>0</v>
      </c>
      <c r="R613" s="44">
        <f t="shared" si="1"/>
        <v>0</v>
      </c>
      <c r="S613" s="45">
        <f t="shared" si="2"/>
        <v>0</v>
      </c>
      <c r="T613" s="46">
        <f>IF((L613&gt;0)*AND(L614&gt;0),"BŁĄD - Wprowadzono dwie wartości",IF((L613=0)*AND(L614=0),"Wprowadź kwotę dla oferowanego materiału",IF((L614&lt;&gt;0)*AND(K614=0),"Uzupełnij pola SYMBOL/PRODUCENT dla zamiennika",IF((L614=0)*AND(K614&lt;&gt;0),"cena dla niewłaściwego PRODUCENTA",IF((K614&lt;&gt;0)*AND(L614&lt;&gt;0)*AND(J614=0),"Uzupełnij pole PRODUCENT dla zamiennika","OK")))))</f>
        <v>0</v>
      </c>
      <c r="U613" s="46"/>
    </row>
    <row r="614" spans="1:256" ht="15" customHeight="1">
      <c r="A614" s="31">
        <v>610</v>
      </c>
      <c r="B614" s="54" t="s">
        <v>2012</v>
      </c>
      <c r="C614" s="32" t="s">
        <v>2013</v>
      </c>
      <c r="D614" s="32" t="s">
        <v>2010</v>
      </c>
      <c r="E614" s="50">
        <v>3</v>
      </c>
      <c r="F614" s="35" t="s">
        <v>174</v>
      </c>
      <c r="G614" s="34" t="s">
        <v>1829</v>
      </c>
      <c r="H614" s="53" t="s">
        <v>1992</v>
      </c>
      <c r="I614" s="51">
        <v>4000</v>
      </c>
      <c r="J614" s="52"/>
      <c r="K614" s="52"/>
      <c r="L614" s="39">
        <v>0</v>
      </c>
      <c r="M614" s="77"/>
      <c r="N614" s="47" t="s">
        <v>33</v>
      </c>
      <c r="O614" s="41"/>
      <c r="P614" s="42"/>
      <c r="Q614" s="43">
        <f t="shared" si="0"/>
        <v>0</v>
      </c>
      <c r="R614" s="44">
        <f t="shared" si="1"/>
        <v>0</v>
      </c>
      <c r="S614" s="45">
        <f t="shared" si="2"/>
        <v>0</v>
      </c>
      <c r="T614" s="46"/>
      <c r="U614" s="46"/>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c r="HU614"/>
      <c r="HV614"/>
      <c r="HW614"/>
      <c r="HX614"/>
      <c r="HY614"/>
      <c r="HZ614"/>
      <c r="IA614"/>
      <c r="IB614"/>
      <c r="IC614"/>
      <c r="ID614"/>
      <c r="IE614"/>
      <c r="IF614"/>
      <c r="IG614"/>
      <c r="IH614"/>
      <c r="II614"/>
      <c r="IJ614"/>
      <c r="IK614"/>
      <c r="IL614"/>
      <c r="IM614"/>
      <c r="IN614"/>
      <c r="IO614"/>
      <c r="IP614"/>
      <c r="IQ614"/>
      <c r="IR614"/>
      <c r="IS614"/>
      <c r="IT614"/>
      <c r="IU614"/>
      <c r="IV614"/>
    </row>
    <row r="615" spans="1:256" ht="60.75" customHeight="1">
      <c r="A615" s="31">
        <v>611</v>
      </c>
      <c r="B615" s="33" t="s">
        <v>2014</v>
      </c>
      <c r="C615" s="32" t="s">
        <v>2015</v>
      </c>
      <c r="D615" s="33" t="s">
        <v>2016</v>
      </c>
      <c r="E615" s="50">
        <v>3</v>
      </c>
      <c r="F615" s="35" t="s">
        <v>159</v>
      </c>
      <c r="G615" s="34" t="s">
        <v>1829</v>
      </c>
      <c r="H615" s="36" t="s">
        <v>2017</v>
      </c>
      <c r="I615" s="82">
        <v>2350</v>
      </c>
      <c r="J615" s="38" t="s">
        <v>115</v>
      </c>
      <c r="K615" s="38" t="s">
        <v>2018</v>
      </c>
      <c r="L615" s="39">
        <v>0</v>
      </c>
      <c r="M615" s="77"/>
      <c r="N615" s="47" t="s">
        <v>30</v>
      </c>
      <c r="O615" s="41">
        <v>1</v>
      </c>
      <c r="P615" s="42">
        <v>3</v>
      </c>
      <c r="Q615" s="43">
        <f t="shared" si="0"/>
        <v>0</v>
      </c>
      <c r="R615" s="44">
        <f t="shared" si="1"/>
        <v>0</v>
      </c>
      <c r="S615" s="45">
        <f t="shared" si="2"/>
        <v>0</v>
      </c>
      <c r="T615" s="46">
        <f>IF((L615&gt;0)*AND(L616&gt;0),"BŁĄD - Wprowadzono dwie wartości",IF((L615=0)*AND(L616=0),"Wprowadź kwotę dla oferowanego materiału",IF((L616&lt;&gt;0)*AND(K616=0),"Uzupełnij pola SYMBOL/PRODUCENT dla zamiennika",IF((L616=0)*AND(K616&lt;&gt;0),"cena dla niewłaściwego PRODUCENTA",IF((K616&lt;&gt;0)*AND(L616&lt;&gt;0)*AND(J616=0),"Uzupełnij pole PRODUCENT dla zamiennika","OK")))))</f>
        <v>0</v>
      </c>
      <c r="U615" s="46"/>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c r="DU615"/>
      <c r="DV615"/>
      <c r="DW615"/>
      <c r="DX615"/>
      <c r="DY615"/>
      <c r="DZ615"/>
      <c r="EA615"/>
      <c r="EB615"/>
      <c r="EC615"/>
      <c r="ED615"/>
      <c r="EE615"/>
      <c r="EF615"/>
      <c r="EG615"/>
      <c r="EH615"/>
      <c r="EI615"/>
      <c r="EJ615"/>
      <c r="EK615"/>
      <c r="EL615"/>
      <c r="EM615"/>
      <c r="EN615"/>
      <c r="EO615"/>
      <c r="EP615"/>
      <c r="EQ615"/>
      <c r="ER615"/>
      <c r="ES615"/>
      <c r="ET615"/>
      <c r="EU615"/>
      <c r="EV615"/>
      <c r="EW615"/>
      <c r="EX615"/>
      <c r="EY615"/>
      <c r="EZ615"/>
      <c r="FA615"/>
      <c r="FB615"/>
      <c r="FC615"/>
      <c r="FD615"/>
      <c r="FE615"/>
      <c r="FF615"/>
      <c r="FG615"/>
      <c r="FH615"/>
      <c r="FI615"/>
      <c r="FJ615"/>
      <c r="FK615"/>
      <c r="FL615"/>
      <c r="FM615"/>
      <c r="FN615"/>
      <c r="FO615"/>
      <c r="FP615"/>
      <c r="FQ615"/>
      <c r="FR615"/>
      <c r="FS615"/>
      <c r="FT615"/>
      <c r="FU615"/>
      <c r="FV615"/>
      <c r="FW615"/>
      <c r="FX615"/>
      <c r="FY615"/>
      <c r="FZ615"/>
      <c r="GA615"/>
      <c r="GB615"/>
      <c r="GC615"/>
      <c r="GD615"/>
      <c r="GE615"/>
      <c r="GF615"/>
      <c r="GG615"/>
      <c r="GH615"/>
      <c r="GI615"/>
      <c r="GJ615"/>
      <c r="GK615"/>
      <c r="GL615"/>
      <c r="GM615"/>
      <c r="GN615"/>
      <c r="GO615"/>
      <c r="GP615"/>
      <c r="GQ615"/>
      <c r="GR615"/>
      <c r="GS615"/>
      <c r="GT615"/>
      <c r="GU615"/>
      <c r="GV615"/>
      <c r="GW615"/>
      <c r="GX615"/>
      <c r="GY615"/>
      <c r="GZ615"/>
      <c r="HA615"/>
      <c r="HB615"/>
      <c r="HC615"/>
      <c r="HD615"/>
      <c r="HE615"/>
      <c r="HF615"/>
      <c r="HG615"/>
      <c r="HH615"/>
      <c r="HI615"/>
      <c r="HJ615"/>
      <c r="HK615"/>
      <c r="HL615"/>
      <c r="HM615"/>
      <c r="HN615"/>
      <c r="HO615"/>
      <c r="HP615"/>
      <c r="HQ615"/>
      <c r="HR615"/>
      <c r="HS615"/>
      <c r="HT615"/>
      <c r="HU615"/>
      <c r="HV615"/>
      <c r="HW615"/>
      <c r="HX615"/>
      <c r="HY615"/>
      <c r="HZ615"/>
      <c r="IA615"/>
      <c r="IB615"/>
      <c r="IC615"/>
      <c r="ID615"/>
      <c r="IE615"/>
      <c r="IF615"/>
      <c r="IG615"/>
      <c r="IH615"/>
      <c r="II615"/>
      <c r="IJ615"/>
      <c r="IK615"/>
      <c r="IL615"/>
      <c r="IM615"/>
      <c r="IN615"/>
      <c r="IO615"/>
      <c r="IP615"/>
      <c r="IQ615"/>
      <c r="IR615"/>
      <c r="IS615"/>
      <c r="IT615"/>
      <c r="IU615"/>
      <c r="IV615"/>
    </row>
    <row r="616" spans="1:256" ht="60.75" customHeight="1">
      <c r="A616" s="31">
        <v>612</v>
      </c>
      <c r="B616" s="33" t="s">
        <v>2019</v>
      </c>
      <c r="C616" s="32" t="s">
        <v>2020</v>
      </c>
      <c r="D616" s="33" t="s">
        <v>2016</v>
      </c>
      <c r="E616" s="50">
        <v>3</v>
      </c>
      <c r="F616" s="35" t="s">
        <v>159</v>
      </c>
      <c r="G616" s="34" t="s">
        <v>1829</v>
      </c>
      <c r="H616" s="36" t="s">
        <v>2017</v>
      </c>
      <c r="I616" s="82">
        <v>2350</v>
      </c>
      <c r="J616" s="38"/>
      <c r="K616" s="58"/>
      <c r="L616" s="39">
        <v>0</v>
      </c>
      <c r="M616" s="77"/>
      <c r="N616" s="47" t="s">
        <v>33</v>
      </c>
      <c r="O616" s="41"/>
      <c r="P616" s="42"/>
      <c r="Q616" s="43">
        <f t="shared" si="0"/>
        <v>0</v>
      </c>
      <c r="R616" s="44">
        <f t="shared" si="1"/>
        <v>0</v>
      </c>
      <c r="S616" s="45">
        <f t="shared" si="2"/>
        <v>0</v>
      </c>
      <c r="T616" s="46"/>
      <c r="U616" s="46"/>
      <c r="V616"/>
      <c r="W616"/>
      <c r="X616"/>
      <c r="Y616"/>
      <c r="Z616"/>
      <c r="AA616"/>
      <c r="AB616"/>
      <c r="AC616"/>
      <c r="AD616"/>
      <c r="AE616"/>
      <c r="AF616"/>
      <c r="AG616"/>
      <c r="AH616"/>
      <c r="AI616"/>
      <c r="AJ616"/>
      <c r="AK616"/>
      <c r="AL616"/>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c r="DT616"/>
      <c r="DU616"/>
      <c r="DV616"/>
      <c r="DW616"/>
      <c r="DX616"/>
      <c r="DY616"/>
      <c r="DZ616"/>
      <c r="EA616"/>
      <c r="EB616"/>
      <c r="EC616"/>
      <c r="ED616"/>
      <c r="EE616"/>
      <c r="EF616"/>
      <c r="EG616"/>
      <c r="EH616"/>
      <c r="EI616"/>
      <c r="EJ616"/>
      <c r="EK616"/>
      <c r="EL616"/>
      <c r="EM616"/>
      <c r="EN616"/>
      <c r="EO616"/>
      <c r="EP616"/>
      <c r="EQ616"/>
      <c r="ER616"/>
      <c r="ES616"/>
      <c r="ET616"/>
      <c r="EU616"/>
      <c r="EV616"/>
      <c r="EW616"/>
      <c r="EX616"/>
      <c r="EY616"/>
      <c r="EZ616"/>
      <c r="FA616"/>
      <c r="FB616"/>
      <c r="FC616"/>
      <c r="FD616"/>
      <c r="FE616"/>
      <c r="FF616"/>
      <c r="FG616"/>
      <c r="FH616"/>
      <c r="FI616"/>
      <c r="FJ616"/>
      <c r="FK616"/>
      <c r="FL616"/>
      <c r="FM616"/>
      <c r="FN616"/>
      <c r="FO616"/>
      <c r="FP616"/>
      <c r="FQ616"/>
      <c r="FR616"/>
      <c r="FS616"/>
      <c r="FT616"/>
      <c r="FU616"/>
      <c r="FV616"/>
      <c r="FW616"/>
      <c r="FX616"/>
      <c r="FY616"/>
      <c r="FZ616"/>
      <c r="GA616"/>
      <c r="GB616"/>
      <c r="GC616"/>
      <c r="GD616"/>
      <c r="GE616"/>
      <c r="GF616"/>
      <c r="GG616"/>
      <c r="GH616"/>
      <c r="GI616"/>
      <c r="GJ616"/>
      <c r="GK616"/>
      <c r="GL616"/>
      <c r="GM616"/>
      <c r="GN616"/>
      <c r="GO616"/>
      <c r="GP616"/>
      <c r="GQ616"/>
      <c r="GR616"/>
      <c r="GS616"/>
      <c r="GT616"/>
      <c r="GU616"/>
      <c r="GV616"/>
      <c r="GW616"/>
      <c r="GX616"/>
      <c r="GY616"/>
      <c r="GZ616"/>
      <c r="HA616"/>
      <c r="HB616"/>
      <c r="HC616"/>
      <c r="HD616"/>
      <c r="HE616"/>
      <c r="HF616"/>
      <c r="HG616"/>
      <c r="HH616"/>
      <c r="HI616"/>
      <c r="HJ616"/>
      <c r="HK616"/>
      <c r="HL616"/>
      <c r="HM616"/>
      <c r="HN616"/>
      <c r="HO616"/>
      <c r="HP616"/>
      <c r="HQ616"/>
      <c r="HR616"/>
      <c r="HS616"/>
      <c r="HT616"/>
      <c r="HU616"/>
      <c r="HV616"/>
      <c r="HW616"/>
      <c r="HX616"/>
      <c r="HY616"/>
      <c r="HZ616"/>
      <c r="IA616"/>
      <c r="IB616"/>
      <c r="IC616"/>
      <c r="ID616"/>
      <c r="IE616"/>
      <c r="IF616"/>
      <c r="IG616"/>
      <c r="IH616"/>
      <c r="II616"/>
      <c r="IJ616"/>
      <c r="IK616"/>
      <c r="IL616"/>
      <c r="IM616"/>
      <c r="IN616"/>
      <c r="IO616"/>
      <c r="IP616"/>
      <c r="IQ616"/>
      <c r="IR616"/>
      <c r="IS616"/>
      <c r="IT616"/>
      <c r="IU616"/>
      <c r="IV616"/>
    </row>
    <row r="617" spans="1:256" ht="60.75" customHeight="1">
      <c r="A617" s="31">
        <v>613</v>
      </c>
      <c r="B617" s="33" t="s">
        <v>2021</v>
      </c>
      <c r="C617" s="32" t="s">
        <v>2022</v>
      </c>
      <c r="D617" s="32" t="s">
        <v>2023</v>
      </c>
      <c r="E617" s="50">
        <v>3</v>
      </c>
      <c r="F617" s="35" t="s">
        <v>166</v>
      </c>
      <c r="G617" s="34" t="s">
        <v>1829</v>
      </c>
      <c r="H617" s="36" t="s">
        <v>2017</v>
      </c>
      <c r="I617" s="82">
        <v>2350</v>
      </c>
      <c r="J617" s="38" t="s">
        <v>115</v>
      </c>
      <c r="K617" s="38" t="s">
        <v>2024</v>
      </c>
      <c r="L617" s="39">
        <v>0</v>
      </c>
      <c r="M617" s="77"/>
      <c r="N617" s="47" t="s">
        <v>30</v>
      </c>
      <c r="O617" s="41">
        <v>1</v>
      </c>
      <c r="P617" s="42">
        <v>3</v>
      </c>
      <c r="Q617" s="43">
        <f t="shared" si="0"/>
        <v>0</v>
      </c>
      <c r="R617" s="44">
        <f t="shared" si="1"/>
        <v>0</v>
      </c>
      <c r="S617" s="45">
        <f t="shared" si="2"/>
        <v>0</v>
      </c>
      <c r="T617" s="46">
        <f>IF((L617&gt;0)*AND(L618&gt;0),"BŁĄD - Wprowadzono dwie wartości",IF((L617=0)*AND(L618=0),"Wprowadź kwotę dla oferowanego materiału",IF((L618&lt;&gt;0)*AND(K618=0),"Uzupełnij pola SYMBOL/PRODUCENT dla zamiennika",IF((L618=0)*AND(K618&lt;&gt;0),"cena dla niewłaściwego PRODUCENTA",IF((K618&lt;&gt;0)*AND(L618&lt;&gt;0)*AND(J618=0),"Uzupełnij pole PRODUCENT dla zamiennika","OK")))))</f>
        <v>0</v>
      </c>
      <c r="U617" s="46"/>
      <c r="V617"/>
      <c r="W617"/>
      <c r="X617"/>
      <c r="Y617"/>
      <c r="Z617"/>
      <c r="AA617"/>
      <c r="AB617"/>
      <c r="AC617"/>
      <c r="AD617"/>
      <c r="AE617"/>
      <c r="AF617"/>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c r="DT617"/>
      <c r="DU617"/>
      <c r="DV617"/>
      <c r="DW617"/>
      <c r="DX617"/>
      <c r="DY617"/>
      <c r="DZ617"/>
      <c r="EA617"/>
      <c r="EB617"/>
      <c r="EC617"/>
      <c r="ED617"/>
      <c r="EE617"/>
      <c r="EF617"/>
      <c r="EG617"/>
      <c r="EH617"/>
      <c r="EI617"/>
      <c r="EJ617"/>
      <c r="EK617"/>
      <c r="EL617"/>
      <c r="EM617"/>
      <c r="EN617"/>
      <c r="EO617"/>
      <c r="EP617"/>
      <c r="EQ617"/>
      <c r="ER617"/>
      <c r="ES617"/>
      <c r="ET617"/>
      <c r="EU617"/>
      <c r="EV617"/>
      <c r="EW617"/>
      <c r="EX617"/>
      <c r="EY617"/>
      <c r="EZ617"/>
      <c r="FA617"/>
      <c r="FB617"/>
      <c r="FC617"/>
      <c r="FD617"/>
      <c r="FE617"/>
      <c r="FF617"/>
      <c r="FG617"/>
      <c r="FH617"/>
      <c r="FI617"/>
      <c r="FJ617"/>
      <c r="FK617"/>
      <c r="FL617"/>
      <c r="FM617"/>
      <c r="FN617"/>
      <c r="FO617"/>
      <c r="FP617"/>
      <c r="FQ617"/>
      <c r="FR617"/>
      <c r="FS617"/>
      <c r="FT617"/>
      <c r="FU617"/>
      <c r="FV617"/>
      <c r="FW617"/>
      <c r="FX617"/>
      <c r="FY617"/>
      <c r="FZ617"/>
      <c r="GA617"/>
      <c r="GB617"/>
      <c r="GC617"/>
      <c r="GD617"/>
      <c r="GE617"/>
      <c r="GF617"/>
      <c r="GG617"/>
      <c r="GH617"/>
      <c r="GI617"/>
      <c r="GJ617"/>
      <c r="GK617"/>
      <c r="GL617"/>
      <c r="GM617"/>
      <c r="GN617"/>
      <c r="GO617"/>
      <c r="GP617"/>
      <c r="GQ617"/>
      <c r="GR617"/>
      <c r="GS617"/>
      <c r="GT617"/>
      <c r="GU617"/>
      <c r="GV617"/>
      <c r="GW617"/>
      <c r="GX617"/>
      <c r="GY617"/>
      <c r="GZ617"/>
      <c r="HA617"/>
      <c r="HB617"/>
      <c r="HC617"/>
      <c r="HD617"/>
      <c r="HE617"/>
      <c r="HF617"/>
      <c r="HG617"/>
      <c r="HH617"/>
      <c r="HI617"/>
      <c r="HJ617"/>
      <c r="HK617"/>
      <c r="HL617"/>
      <c r="HM617"/>
      <c r="HN617"/>
      <c r="HO617"/>
      <c r="HP617"/>
      <c r="HQ617"/>
      <c r="HR617"/>
      <c r="HS617"/>
      <c r="HT617"/>
      <c r="HU617"/>
      <c r="HV617"/>
      <c r="HW617"/>
      <c r="HX617"/>
      <c r="HY617"/>
      <c r="HZ617"/>
      <c r="IA617"/>
      <c r="IB617"/>
      <c r="IC617"/>
      <c r="ID617"/>
      <c r="IE617"/>
      <c r="IF617"/>
      <c r="IG617"/>
      <c r="IH617"/>
      <c r="II617"/>
      <c r="IJ617"/>
      <c r="IK617"/>
      <c r="IL617"/>
      <c r="IM617"/>
      <c r="IN617"/>
      <c r="IO617"/>
      <c r="IP617"/>
      <c r="IQ617"/>
      <c r="IR617"/>
      <c r="IS617"/>
      <c r="IT617"/>
      <c r="IU617"/>
      <c r="IV617"/>
    </row>
    <row r="618" spans="1:256" ht="60.75" customHeight="1">
      <c r="A618" s="31">
        <v>614</v>
      </c>
      <c r="B618" s="33" t="s">
        <v>2025</v>
      </c>
      <c r="C618" s="32" t="s">
        <v>2026</v>
      </c>
      <c r="D618" s="32" t="s">
        <v>2023</v>
      </c>
      <c r="E618" s="50">
        <v>3</v>
      </c>
      <c r="F618" s="35" t="s">
        <v>166</v>
      </c>
      <c r="G618" s="34" t="s">
        <v>1829</v>
      </c>
      <c r="H618" s="36" t="s">
        <v>2017</v>
      </c>
      <c r="I618" s="82">
        <v>2350</v>
      </c>
      <c r="J618" s="38"/>
      <c r="K618" s="38"/>
      <c r="L618" s="39">
        <v>0</v>
      </c>
      <c r="M618" s="77"/>
      <c r="N618" s="47" t="s">
        <v>33</v>
      </c>
      <c r="O618" s="41"/>
      <c r="P618" s="42"/>
      <c r="Q618" s="43">
        <f t="shared" si="0"/>
        <v>0</v>
      </c>
      <c r="R618" s="44">
        <f t="shared" si="1"/>
        <v>0</v>
      </c>
      <c r="S618" s="45">
        <f t="shared" si="2"/>
        <v>0</v>
      </c>
      <c r="T618" s="46"/>
      <c r="U618" s="46"/>
      <c r="V618"/>
      <c r="W618"/>
      <c r="X618"/>
      <c r="Y618"/>
      <c r="Z618"/>
      <c r="AA618"/>
      <c r="AB618"/>
      <c r="AC618"/>
      <c r="AD618"/>
      <c r="AE618"/>
      <c r="AF618"/>
      <c r="AG618"/>
      <c r="AH618"/>
      <c r="AI618"/>
      <c r="AJ618"/>
      <c r="AK618"/>
      <c r="AL618"/>
      <c r="AM61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c r="DC618"/>
      <c r="DD618"/>
      <c r="DE618"/>
      <c r="DF618"/>
      <c r="DG618"/>
      <c r="DH618"/>
      <c r="DI618"/>
      <c r="DJ618"/>
      <c r="DK618"/>
      <c r="DL618"/>
      <c r="DM618"/>
      <c r="DN618"/>
      <c r="DO618"/>
      <c r="DP618"/>
      <c r="DQ618"/>
      <c r="DR618"/>
      <c r="DS618"/>
      <c r="DT618"/>
      <c r="DU618"/>
      <c r="DV618"/>
      <c r="DW618"/>
      <c r="DX618"/>
      <c r="DY618"/>
      <c r="DZ618"/>
      <c r="EA618"/>
      <c r="EB618"/>
      <c r="EC618"/>
      <c r="ED618"/>
      <c r="EE618"/>
      <c r="EF618"/>
      <c r="EG618"/>
      <c r="EH618"/>
      <c r="EI618"/>
      <c r="EJ618"/>
      <c r="EK618"/>
      <c r="EL618"/>
      <c r="EM618"/>
      <c r="EN618"/>
      <c r="EO618"/>
      <c r="EP618"/>
      <c r="EQ618"/>
      <c r="ER618"/>
      <c r="ES618"/>
      <c r="ET618"/>
      <c r="EU618"/>
      <c r="EV618"/>
      <c r="EW618"/>
      <c r="EX618"/>
      <c r="EY618"/>
      <c r="EZ618"/>
      <c r="FA618"/>
      <c r="FB618"/>
      <c r="FC618"/>
      <c r="FD618"/>
      <c r="FE618"/>
      <c r="FF618"/>
      <c r="FG618"/>
      <c r="FH618"/>
      <c r="FI618"/>
      <c r="FJ618"/>
      <c r="FK618"/>
      <c r="FL618"/>
      <c r="FM618"/>
      <c r="FN618"/>
      <c r="FO618"/>
      <c r="FP618"/>
      <c r="FQ618"/>
      <c r="FR618"/>
      <c r="FS618"/>
      <c r="FT618"/>
      <c r="FU618"/>
      <c r="FV618"/>
      <c r="FW618"/>
      <c r="FX618"/>
      <c r="FY618"/>
      <c r="FZ618"/>
      <c r="GA618"/>
      <c r="GB618"/>
      <c r="GC618"/>
      <c r="GD618"/>
      <c r="GE618"/>
      <c r="GF618"/>
      <c r="GG618"/>
      <c r="GH618"/>
      <c r="GI618"/>
      <c r="GJ618"/>
      <c r="GK618"/>
      <c r="GL618"/>
      <c r="GM618"/>
      <c r="GN618"/>
      <c r="GO618"/>
      <c r="GP618"/>
      <c r="GQ618"/>
      <c r="GR618"/>
      <c r="GS618"/>
      <c r="GT618"/>
      <c r="GU618"/>
      <c r="GV618"/>
      <c r="GW618"/>
      <c r="GX618"/>
      <c r="GY618"/>
      <c r="GZ618"/>
      <c r="HA618"/>
      <c r="HB618"/>
      <c r="HC618"/>
      <c r="HD618"/>
      <c r="HE618"/>
      <c r="HF618"/>
      <c r="HG618"/>
      <c r="HH618"/>
      <c r="HI618"/>
      <c r="HJ618"/>
      <c r="HK618"/>
      <c r="HL618"/>
      <c r="HM618"/>
      <c r="HN618"/>
      <c r="HO618"/>
      <c r="HP618"/>
      <c r="HQ618"/>
      <c r="HR618"/>
      <c r="HS618"/>
      <c r="HT618"/>
      <c r="HU618"/>
      <c r="HV618"/>
      <c r="HW618"/>
      <c r="HX618"/>
      <c r="HY618"/>
      <c r="HZ618"/>
      <c r="IA618"/>
      <c r="IB618"/>
      <c r="IC618"/>
      <c r="ID618"/>
      <c r="IE618"/>
      <c r="IF618"/>
      <c r="IG618"/>
      <c r="IH618"/>
      <c r="II618"/>
      <c r="IJ618"/>
      <c r="IK618"/>
      <c r="IL618"/>
      <c r="IM618"/>
      <c r="IN618"/>
      <c r="IO618"/>
      <c r="IP618"/>
      <c r="IQ618"/>
      <c r="IR618"/>
      <c r="IS618"/>
      <c r="IT618"/>
      <c r="IU618"/>
      <c r="IV618"/>
    </row>
    <row r="619" spans="1:256" ht="60.75" customHeight="1">
      <c r="A619" s="31">
        <v>615</v>
      </c>
      <c r="B619" s="33" t="s">
        <v>2027</v>
      </c>
      <c r="C619" s="32" t="s">
        <v>2028</v>
      </c>
      <c r="D619" s="33" t="s">
        <v>2029</v>
      </c>
      <c r="E619" s="50">
        <v>3</v>
      </c>
      <c r="F619" s="35" t="s">
        <v>174</v>
      </c>
      <c r="G619" s="34" t="s">
        <v>1829</v>
      </c>
      <c r="H619" s="36" t="s">
        <v>2017</v>
      </c>
      <c r="I619" s="82">
        <v>2350</v>
      </c>
      <c r="J619" s="38" t="s">
        <v>115</v>
      </c>
      <c r="K619" s="38" t="s">
        <v>2030</v>
      </c>
      <c r="L619" s="39">
        <v>0</v>
      </c>
      <c r="M619" s="77"/>
      <c r="N619" s="47" t="s">
        <v>30</v>
      </c>
      <c r="O619" s="41">
        <v>1</v>
      </c>
      <c r="P619" s="42">
        <v>3</v>
      </c>
      <c r="Q619" s="43">
        <f t="shared" si="0"/>
        <v>0</v>
      </c>
      <c r="R619" s="44">
        <f t="shared" si="1"/>
        <v>0</v>
      </c>
      <c r="S619" s="45">
        <f t="shared" si="2"/>
        <v>0</v>
      </c>
      <c r="T619" s="46">
        <f>IF((L619&gt;0)*AND(L620&gt;0),"BŁĄD - Wprowadzono dwie wartości",IF((L619=0)*AND(L620=0),"Wprowadź kwotę dla oferowanego materiału",IF((L620&lt;&gt;0)*AND(K620=0),"Uzupełnij pola SYMBOL/PRODUCENT dla zamiennika",IF((L620=0)*AND(K620&lt;&gt;0),"cena dla niewłaściwego PRODUCENTA",IF((K620&lt;&gt;0)*AND(L620&lt;&gt;0)*AND(J620=0),"Uzupełnij pole PRODUCENT dla zamiennika","OK")))))</f>
        <v>0</v>
      </c>
      <c r="U619" s="46"/>
      <c r="V619"/>
      <c r="W619"/>
      <c r="X619"/>
      <c r="Y619"/>
      <c r="Z619"/>
      <c r="AA619"/>
      <c r="AB619"/>
      <c r="AC619"/>
      <c r="AD619"/>
      <c r="AE619"/>
      <c r="AF619"/>
      <c r="AG619"/>
      <c r="AH619"/>
      <c r="AI619"/>
      <c r="AJ619"/>
      <c r="AK619"/>
      <c r="AL619"/>
      <c r="AM619"/>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c r="DD619"/>
      <c r="DE619"/>
      <c r="DF619"/>
      <c r="DG619"/>
      <c r="DH619"/>
      <c r="DI619"/>
      <c r="DJ619"/>
      <c r="DK619"/>
      <c r="DL619"/>
      <c r="DM619"/>
      <c r="DN619"/>
      <c r="DO619"/>
      <c r="DP619"/>
      <c r="DQ619"/>
      <c r="DR619"/>
      <c r="DS619"/>
      <c r="DT619"/>
      <c r="DU619"/>
      <c r="DV619"/>
      <c r="DW619"/>
      <c r="DX619"/>
      <c r="DY619"/>
      <c r="DZ619"/>
      <c r="EA619"/>
      <c r="EB619"/>
      <c r="EC619"/>
      <c r="ED619"/>
      <c r="EE619"/>
      <c r="EF619"/>
      <c r="EG619"/>
      <c r="EH619"/>
      <c r="EI619"/>
      <c r="EJ619"/>
      <c r="EK619"/>
      <c r="EL619"/>
      <c r="EM619"/>
      <c r="EN619"/>
      <c r="EO619"/>
      <c r="EP619"/>
      <c r="EQ619"/>
      <c r="ER619"/>
      <c r="ES619"/>
      <c r="ET619"/>
      <c r="EU619"/>
      <c r="EV619"/>
      <c r="EW619"/>
      <c r="EX619"/>
      <c r="EY619"/>
      <c r="EZ619"/>
      <c r="FA619"/>
      <c r="FB619"/>
      <c r="FC619"/>
      <c r="FD619"/>
      <c r="FE619"/>
      <c r="FF619"/>
      <c r="FG619"/>
      <c r="FH619"/>
      <c r="FI619"/>
      <c r="FJ619"/>
      <c r="FK619"/>
      <c r="FL619"/>
      <c r="FM619"/>
      <c r="FN619"/>
      <c r="FO619"/>
      <c r="FP619"/>
      <c r="FQ619"/>
      <c r="FR619"/>
      <c r="FS619"/>
      <c r="FT619"/>
      <c r="FU619"/>
      <c r="FV619"/>
      <c r="FW619"/>
      <c r="FX619"/>
      <c r="FY619"/>
      <c r="FZ619"/>
      <c r="GA619"/>
      <c r="GB619"/>
      <c r="GC619"/>
      <c r="GD619"/>
      <c r="GE619"/>
      <c r="GF619"/>
      <c r="GG619"/>
      <c r="GH619"/>
      <c r="GI619"/>
      <c r="GJ619"/>
      <c r="GK619"/>
      <c r="GL619"/>
      <c r="GM619"/>
      <c r="GN619"/>
      <c r="GO619"/>
      <c r="GP619"/>
      <c r="GQ619"/>
      <c r="GR619"/>
      <c r="GS619"/>
      <c r="GT619"/>
      <c r="GU619"/>
      <c r="GV619"/>
      <c r="GW619"/>
      <c r="GX619"/>
      <c r="GY619"/>
      <c r="GZ619"/>
      <c r="HA619"/>
      <c r="HB619"/>
      <c r="HC619"/>
      <c r="HD619"/>
      <c r="HE619"/>
      <c r="HF619"/>
      <c r="HG619"/>
      <c r="HH619"/>
      <c r="HI619"/>
      <c r="HJ619"/>
      <c r="HK619"/>
      <c r="HL619"/>
      <c r="HM619"/>
      <c r="HN619"/>
      <c r="HO619"/>
      <c r="HP619"/>
      <c r="HQ619"/>
      <c r="HR619"/>
      <c r="HS619"/>
      <c r="HT619"/>
      <c r="HU619"/>
      <c r="HV619"/>
      <c r="HW619"/>
      <c r="HX619"/>
      <c r="HY619"/>
      <c r="HZ619"/>
      <c r="IA619"/>
      <c r="IB619"/>
      <c r="IC619"/>
      <c r="ID619"/>
      <c r="IE619"/>
      <c r="IF619"/>
      <c r="IG619"/>
      <c r="IH619"/>
      <c r="II619"/>
      <c r="IJ619"/>
      <c r="IK619"/>
      <c r="IL619"/>
      <c r="IM619"/>
      <c r="IN619"/>
      <c r="IO619"/>
      <c r="IP619"/>
      <c r="IQ619"/>
      <c r="IR619"/>
      <c r="IS619"/>
      <c r="IT619"/>
      <c r="IU619"/>
      <c r="IV619"/>
    </row>
    <row r="620" spans="1:256" ht="60.75" customHeight="1">
      <c r="A620" s="31">
        <v>616</v>
      </c>
      <c r="B620" s="33" t="s">
        <v>2031</v>
      </c>
      <c r="C620" s="32" t="s">
        <v>2032</v>
      </c>
      <c r="D620" s="33" t="s">
        <v>2029</v>
      </c>
      <c r="E620" s="50">
        <v>3</v>
      </c>
      <c r="F620" s="35" t="s">
        <v>174</v>
      </c>
      <c r="G620" s="34" t="s">
        <v>1829</v>
      </c>
      <c r="H620" s="36" t="s">
        <v>2017</v>
      </c>
      <c r="I620" s="82">
        <v>2350</v>
      </c>
      <c r="J620" s="38"/>
      <c r="K620" s="38"/>
      <c r="L620" s="39">
        <v>0</v>
      </c>
      <c r="M620" s="77"/>
      <c r="N620" s="47" t="s">
        <v>33</v>
      </c>
      <c r="O620" s="41"/>
      <c r="P620" s="42"/>
      <c r="Q620" s="43">
        <f t="shared" si="0"/>
        <v>0</v>
      </c>
      <c r="R620" s="44">
        <f t="shared" si="1"/>
        <v>0</v>
      </c>
      <c r="S620" s="45">
        <f t="shared" si="2"/>
        <v>0</v>
      </c>
      <c r="T620" s="46"/>
      <c r="U620" s="46"/>
      <c r="V620"/>
      <c r="W620"/>
      <c r="X620"/>
      <c r="Y620"/>
      <c r="Z620"/>
      <c r="AA620"/>
      <c r="AB620"/>
      <c r="AC620"/>
      <c r="AD620"/>
      <c r="AE620"/>
      <c r="AF620"/>
      <c r="AG620"/>
      <c r="AH620"/>
      <c r="AI620"/>
      <c r="AJ620"/>
      <c r="AK620"/>
      <c r="AL620"/>
      <c r="AM620"/>
      <c r="AN620"/>
      <c r="AO620"/>
      <c r="AP620"/>
      <c r="AQ620"/>
      <c r="AR620"/>
      <c r="AS620"/>
      <c r="AT620"/>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c r="DO620"/>
      <c r="DP620"/>
      <c r="DQ620"/>
      <c r="DR620"/>
      <c r="DS620"/>
      <c r="DT620"/>
      <c r="DU620"/>
      <c r="DV620"/>
      <c r="DW620"/>
      <c r="DX620"/>
      <c r="DY620"/>
      <c r="DZ620"/>
      <c r="EA620"/>
      <c r="EB620"/>
      <c r="EC620"/>
      <c r="ED620"/>
      <c r="EE620"/>
      <c r="EF620"/>
      <c r="EG620"/>
      <c r="EH620"/>
      <c r="EI620"/>
      <c r="EJ620"/>
      <c r="EK620"/>
      <c r="EL620"/>
      <c r="EM620"/>
      <c r="EN620"/>
      <c r="EO620"/>
      <c r="EP620"/>
      <c r="EQ620"/>
      <c r="ER620"/>
      <c r="ES620"/>
      <c r="ET620"/>
      <c r="EU620"/>
      <c r="EV620"/>
      <c r="EW620"/>
      <c r="EX620"/>
      <c r="EY620"/>
      <c r="EZ620"/>
      <c r="FA620"/>
      <c r="FB620"/>
      <c r="FC620"/>
      <c r="FD620"/>
      <c r="FE620"/>
      <c r="FF620"/>
      <c r="FG620"/>
      <c r="FH620"/>
      <c r="FI620"/>
      <c r="FJ620"/>
      <c r="FK620"/>
      <c r="FL620"/>
      <c r="FM620"/>
      <c r="FN620"/>
      <c r="FO620"/>
      <c r="FP620"/>
      <c r="FQ620"/>
      <c r="FR620"/>
      <c r="FS620"/>
      <c r="FT620"/>
      <c r="FU620"/>
      <c r="FV620"/>
      <c r="FW620"/>
      <c r="FX620"/>
      <c r="FY620"/>
      <c r="FZ620"/>
      <c r="GA620"/>
      <c r="GB620"/>
      <c r="GC620"/>
      <c r="GD620"/>
      <c r="GE620"/>
      <c r="GF620"/>
      <c r="GG620"/>
      <c r="GH620"/>
      <c r="GI620"/>
      <c r="GJ620"/>
      <c r="GK620"/>
      <c r="GL620"/>
      <c r="GM620"/>
      <c r="GN620"/>
      <c r="GO620"/>
      <c r="GP620"/>
      <c r="GQ620"/>
      <c r="GR620"/>
      <c r="GS620"/>
      <c r="GT620"/>
      <c r="GU620"/>
      <c r="GV620"/>
      <c r="GW620"/>
      <c r="GX620"/>
      <c r="GY620"/>
      <c r="GZ620"/>
      <c r="HA620"/>
      <c r="HB620"/>
      <c r="HC620"/>
      <c r="HD620"/>
      <c r="HE620"/>
      <c r="HF620"/>
      <c r="HG620"/>
      <c r="HH620"/>
      <c r="HI620"/>
      <c r="HJ620"/>
      <c r="HK620"/>
      <c r="HL620"/>
      <c r="HM620"/>
      <c r="HN620"/>
      <c r="HO620"/>
      <c r="HP620"/>
      <c r="HQ620"/>
      <c r="HR620"/>
      <c r="HS620"/>
      <c r="HT620"/>
      <c r="HU620"/>
      <c r="HV620"/>
      <c r="HW620"/>
      <c r="HX620"/>
      <c r="HY620"/>
      <c r="HZ620"/>
      <c r="IA620"/>
      <c r="IB620"/>
      <c r="IC620"/>
      <c r="ID620"/>
      <c r="IE620"/>
      <c r="IF620"/>
      <c r="IG620"/>
      <c r="IH620"/>
      <c r="II620"/>
      <c r="IJ620"/>
      <c r="IK620"/>
      <c r="IL620"/>
      <c r="IM620"/>
      <c r="IN620"/>
      <c r="IO620"/>
      <c r="IP620"/>
      <c r="IQ620"/>
      <c r="IR620"/>
      <c r="IS620"/>
      <c r="IT620"/>
      <c r="IU620"/>
      <c r="IV620"/>
    </row>
    <row r="621" spans="1:256" ht="60.75" customHeight="1">
      <c r="A621" s="31">
        <v>617</v>
      </c>
      <c r="B621" s="33" t="s">
        <v>2033</v>
      </c>
      <c r="C621" s="32" t="s">
        <v>2034</v>
      </c>
      <c r="D621" s="33" t="s">
        <v>2035</v>
      </c>
      <c r="E621" s="50">
        <v>3</v>
      </c>
      <c r="F621" s="35" t="s">
        <v>24</v>
      </c>
      <c r="G621" s="34" t="s">
        <v>1829</v>
      </c>
      <c r="H621" s="36" t="s">
        <v>2017</v>
      </c>
      <c r="I621" s="82">
        <v>2350</v>
      </c>
      <c r="J621" s="38" t="s">
        <v>115</v>
      </c>
      <c r="K621" s="38" t="s">
        <v>2036</v>
      </c>
      <c r="L621" s="39">
        <v>0</v>
      </c>
      <c r="M621" s="77"/>
      <c r="N621" s="47" t="s">
        <v>30</v>
      </c>
      <c r="O621" s="41">
        <v>1</v>
      </c>
      <c r="P621" s="42">
        <v>3</v>
      </c>
      <c r="Q621" s="43">
        <f t="shared" si="0"/>
        <v>0</v>
      </c>
      <c r="R621" s="44">
        <f t="shared" si="1"/>
        <v>0</v>
      </c>
      <c r="S621" s="45">
        <f t="shared" si="2"/>
        <v>0</v>
      </c>
      <c r="T621" s="46">
        <f>IF((L621&gt;0)*AND(L622&gt;0),"BŁĄD - Wprowadzono dwie wartości",IF((L621=0)*AND(L622=0),"Wprowadź kwotę dla oferowanego materiału",IF((L622&lt;&gt;0)*AND(K622=0),"Uzupełnij pola SYMBOL/PRODUCENT dla zamiennika",IF((L622=0)*AND(K622&lt;&gt;0),"cena dla niewłaściwego PRODUCENTA",IF((K622&lt;&gt;0)*AND(L622&lt;&gt;0)*AND(J622=0),"Uzupełnij pole PRODUCENT dla zamiennika","OK")))))</f>
        <v>0</v>
      </c>
      <c r="U621" s="46"/>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c r="DU621"/>
      <c r="DV621"/>
      <c r="DW621"/>
      <c r="DX621"/>
      <c r="DY621"/>
      <c r="DZ621"/>
      <c r="EA621"/>
      <c r="EB621"/>
      <c r="EC621"/>
      <c r="ED621"/>
      <c r="EE621"/>
      <c r="EF621"/>
      <c r="EG621"/>
      <c r="EH621"/>
      <c r="EI621"/>
      <c r="EJ621"/>
      <c r="EK621"/>
      <c r="EL621"/>
      <c r="EM621"/>
      <c r="EN621"/>
      <c r="EO621"/>
      <c r="EP621"/>
      <c r="EQ621"/>
      <c r="ER621"/>
      <c r="ES621"/>
      <c r="ET621"/>
      <c r="EU621"/>
      <c r="EV621"/>
      <c r="EW621"/>
      <c r="EX621"/>
      <c r="EY621"/>
      <c r="EZ621"/>
      <c r="FA621"/>
      <c r="FB621"/>
      <c r="FC621"/>
      <c r="FD621"/>
      <c r="FE621"/>
      <c r="FF621"/>
      <c r="FG621"/>
      <c r="FH621"/>
      <c r="FI621"/>
      <c r="FJ621"/>
      <c r="FK621"/>
      <c r="FL621"/>
      <c r="FM621"/>
      <c r="FN621"/>
      <c r="FO621"/>
      <c r="FP621"/>
      <c r="FQ621"/>
      <c r="FR621"/>
      <c r="FS621"/>
      <c r="FT621"/>
      <c r="FU621"/>
      <c r="FV621"/>
      <c r="FW621"/>
      <c r="FX621"/>
      <c r="FY621"/>
      <c r="FZ621"/>
      <c r="GA621"/>
      <c r="GB621"/>
      <c r="GC621"/>
      <c r="GD621"/>
      <c r="GE621"/>
      <c r="GF621"/>
      <c r="GG621"/>
      <c r="GH621"/>
      <c r="GI621"/>
      <c r="GJ621"/>
      <c r="GK621"/>
      <c r="GL621"/>
      <c r="GM621"/>
      <c r="GN621"/>
      <c r="GO621"/>
      <c r="GP621"/>
      <c r="GQ621"/>
      <c r="GR621"/>
      <c r="GS621"/>
      <c r="GT621"/>
      <c r="GU621"/>
      <c r="GV621"/>
      <c r="GW621"/>
      <c r="GX621"/>
      <c r="GY621"/>
      <c r="GZ621"/>
      <c r="HA621"/>
      <c r="HB621"/>
      <c r="HC621"/>
      <c r="HD621"/>
      <c r="HE621"/>
      <c r="HF621"/>
      <c r="HG621"/>
      <c r="HH621"/>
      <c r="HI621"/>
      <c r="HJ621"/>
      <c r="HK621"/>
      <c r="HL621"/>
      <c r="HM621"/>
      <c r="HN621"/>
      <c r="HO621"/>
      <c r="HP621"/>
      <c r="HQ621"/>
      <c r="HR621"/>
      <c r="HS621"/>
      <c r="HT621"/>
      <c r="HU621"/>
      <c r="HV621"/>
      <c r="HW621"/>
      <c r="HX621"/>
      <c r="HY621"/>
      <c r="HZ621"/>
      <c r="IA621"/>
      <c r="IB621"/>
      <c r="IC621"/>
      <c r="ID621"/>
      <c r="IE621"/>
      <c r="IF621"/>
      <c r="IG621"/>
      <c r="IH621"/>
      <c r="II621"/>
      <c r="IJ621"/>
      <c r="IK621"/>
      <c r="IL621"/>
      <c r="IM621"/>
      <c r="IN621"/>
      <c r="IO621"/>
      <c r="IP621"/>
      <c r="IQ621"/>
      <c r="IR621"/>
      <c r="IS621"/>
      <c r="IT621"/>
      <c r="IU621"/>
      <c r="IV621"/>
    </row>
    <row r="622" spans="1:256" ht="60.75" customHeight="1">
      <c r="A622" s="31">
        <v>618</v>
      </c>
      <c r="B622" s="33" t="s">
        <v>2037</v>
      </c>
      <c r="C622" s="32" t="s">
        <v>2038</v>
      </c>
      <c r="D622" s="33" t="s">
        <v>2035</v>
      </c>
      <c r="E622" s="50">
        <v>3</v>
      </c>
      <c r="F622" s="35" t="s">
        <v>24</v>
      </c>
      <c r="G622" s="34" t="s">
        <v>1829</v>
      </c>
      <c r="H622" s="36" t="s">
        <v>2017</v>
      </c>
      <c r="I622" s="82">
        <v>2350</v>
      </c>
      <c r="J622" s="38"/>
      <c r="K622" s="38"/>
      <c r="L622" s="39">
        <v>0</v>
      </c>
      <c r="M622" s="77"/>
      <c r="N622" s="47" t="s">
        <v>33</v>
      </c>
      <c r="O622" s="41"/>
      <c r="P622" s="42"/>
      <c r="Q622" s="43">
        <f t="shared" si="0"/>
        <v>0</v>
      </c>
      <c r="R622" s="44">
        <f t="shared" si="1"/>
        <v>0</v>
      </c>
      <c r="S622" s="45">
        <f t="shared" si="2"/>
        <v>0</v>
      </c>
      <c r="T622" s="46"/>
      <c r="U622" s="46"/>
      <c r="V622"/>
      <c r="W622"/>
      <c r="X622"/>
      <c r="Y622"/>
      <c r="Z622"/>
      <c r="AA622"/>
      <c r="AB622"/>
      <c r="AC622"/>
      <c r="AD622"/>
      <c r="AE6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c r="DT622"/>
      <c r="DU622"/>
      <c r="DV622"/>
      <c r="DW622"/>
      <c r="DX622"/>
      <c r="DY622"/>
      <c r="DZ622"/>
      <c r="EA622"/>
      <c r="EB622"/>
      <c r="EC622"/>
      <c r="ED622"/>
      <c r="EE622"/>
      <c r="EF622"/>
      <c r="EG622"/>
      <c r="EH622"/>
      <c r="EI622"/>
      <c r="EJ622"/>
      <c r="EK622"/>
      <c r="EL622"/>
      <c r="EM622"/>
      <c r="EN622"/>
      <c r="EO622"/>
      <c r="EP622"/>
      <c r="EQ622"/>
      <c r="ER622"/>
      <c r="ES622"/>
      <c r="ET622"/>
      <c r="EU622"/>
      <c r="EV622"/>
      <c r="EW622"/>
      <c r="EX622"/>
      <c r="EY622"/>
      <c r="EZ622"/>
      <c r="FA622"/>
      <c r="FB622"/>
      <c r="FC622"/>
      <c r="FD622"/>
      <c r="FE622"/>
      <c r="FF622"/>
      <c r="FG622"/>
      <c r="FH622"/>
      <c r="FI622"/>
      <c r="FJ622"/>
      <c r="FK622"/>
      <c r="FL622"/>
      <c r="FM622"/>
      <c r="FN622"/>
      <c r="FO622"/>
      <c r="FP622"/>
      <c r="FQ622"/>
      <c r="FR622"/>
      <c r="FS622"/>
      <c r="FT622"/>
      <c r="FU622"/>
      <c r="FV622"/>
      <c r="FW622"/>
      <c r="FX622"/>
      <c r="FY622"/>
      <c r="FZ622"/>
      <c r="GA622"/>
      <c r="GB622"/>
      <c r="GC622"/>
      <c r="GD622"/>
      <c r="GE622"/>
      <c r="GF622"/>
      <c r="GG622"/>
      <c r="GH622"/>
      <c r="GI622"/>
      <c r="GJ622"/>
      <c r="GK622"/>
      <c r="GL622"/>
      <c r="GM622"/>
      <c r="GN622"/>
      <c r="GO622"/>
      <c r="GP622"/>
      <c r="GQ622"/>
      <c r="GR622"/>
      <c r="GS622"/>
      <c r="GT622"/>
      <c r="GU622"/>
      <c r="GV622"/>
      <c r="GW622"/>
      <c r="GX622"/>
      <c r="GY622"/>
      <c r="GZ622"/>
      <c r="HA622"/>
      <c r="HB622"/>
      <c r="HC622"/>
      <c r="HD622"/>
      <c r="HE622"/>
      <c r="HF622"/>
      <c r="HG622"/>
      <c r="HH622"/>
      <c r="HI622"/>
      <c r="HJ622"/>
      <c r="HK622"/>
      <c r="HL622"/>
      <c r="HM622"/>
      <c r="HN622"/>
      <c r="HO622"/>
      <c r="HP622"/>
      <c r="HQ622"/>
      <c r="HR622"/>
      <c r="HS622"/>
      <c r="HT622"/>
      <c r="HU622"/>
      <c r="HV622"/>
      <c r="HW622"/>
      <c r="HX622"/>
      <c r="HY622"/>
      <c r="HZ622"/>
      <c r="IA622"/>
      <c r="IB622"/>
      <c r="IC622"/>
      <c r="ID622"/>
      <c r="IE622"/>
      <c r="IF622"/>
      <c r="IG622"/>
      <c r="IH622"/>
      <c r="II622"/>
      <c r="IJ622"/>
      <c r="IK622"/>
      <c r="IL622"/>
      <c r="IM622"/>
      <c r="IN622"/>
      <c r="IO622"/>
      <c r="IP622"/>
      <c r="IQ622"/>
      <c r="IR622"/>
      <c r="IS622"/>
      <c r="IT622"/>
      <c r="IU622"/>
      <c r="IV622"/>
    </row>
    <row r="623" spans="1:256" ht="51" customHeight="1">
      <c r="A623" s="31">
        <v>619</v>
      </c>
      <c r="B623" s="33" t="s">
        <v>2039</v>
      </c>
      <c r="C623" s="32" t="s">
        <v>2040</v>
      </c>
      <c r="D623" s="32" t="s">
        <v>2041</v>
      </c>
      <c r="E623" s="50">
        <v>3</v>
      </c>
      <c r="F623" s="35" t="s">
        <v>24</v>
      </c>
      <c r="G623" s="34" t="s">
        <v>1829</v>
      </c>
      <c r="H623" s="36" t="s">
        <v>2042</v>
      </c>
      <c r="I623" s="37" t="s">
        <v>2043</v>
      </c>
      <c r="J623" s="38" t="s">
        <v>115</v>
      </c>
      <c r="K623" s="38" t="s">
        <v>2044</v>
      </c>
      <c r="L623" s="39">
        <v>0</v>
      </c>
      <c r="M623" s="77"/>
      <c r="N623" s="47" t="s">
        <v>30</v>
      </c>
      <c r="O623" s="41">
        <v>2</v>
      </c>
      <c r="P623" s="42">
        <v>3</v>
      </c>
      <c r="Q623" s="43">
        <f t="shared" si="0"/>
        <v>0</v>
      </c>
      <c r="R623" s="44">
        <f t="shared" si="1"/>
        <v>0</v>
      </c>
      <c r="S623" s="45">
        <f t="shared" si="2"/>
        <v>0</v>
      </c>
      <c r="T623" s="46">
        <f>IF((L623&gt;0)*AND(L624&gt;0),"BŁĄD - Wprowadzono dwie wartości",IF((L623=0)*AND(L624=0),"Wprowadź kwotę dla oferowanego materiału",IF((L624&lt;&gt;0)*AND(K624=0),"Uzupełnij pola SYMBOL/PRODUCENT dla zamiennika",IF((L624=0)*AND(K624&lt;&gt;0),"cena dla niewłaściwego PRODUCENTA",IF((K624&lt;&gt;0)*AND(L624&lt;&gt;0)*AND(J624=0),"Uzupełnij pole PRODUCENT dla zamiennika","OK")))))</f>
        <v>0</v>
      </c>
      <c r="U623" s="46"/>
      <c r="V623"/>
      <c r="W623"/>
      <c r="X623"/>
      <c r="Y623"/>
      <c r="Z623"/>
      <c r="AA623"/>
      <c r="AB623"/>
      <c r="AC623"/>
      <c r="AD623"/>
      <c r="AE623"/>
      <c r="AF623"/>
      <c r="AG623"/>
      <c r="AH623"/>
      <c r="AI623"/>
      <c r="AJ623"/>
      <c r="AK623"/>
      <c r="AL623"/>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c r="DO623"/>
      <c r="DP623"/>
      <c r="DQ623"/>
      <c r="DR623"/>
      <c r="DS623"/>
      <c r="DT623"/>
      <c r="DU623"/>
      <c r="DV623"/>
      <c r="DW623"/>
      <c r="DX623"/>
      <c r="DY623"/>
      <c r="DZ623"/>
      <c r="EA623"/>
      <c r="EB623"/>
      <c r="EC623"/>
      <c r="ED623"/>
      <c r="EE623"/>
      <c r="EF623"/>
      <c r="EG623"/>
      <c r="EH623"/>
      <c r="EI623"/>
      <c r="EJ623"/>
      <c r="EK623"/>
      <c r="EL623"/>
      <c r="EM623"/>
      <c r="EN623"/>
      <c r="EO623"/>
      <c r="EP623"/>
      <c r="EQ623"/>
      <c r="ER623"/>
      <c r="ES623"/>
      <c r="ET623"/>
      <c r="EU623"/>
      <c r="EV623"/>
      <c r="EW623"/>
      <c r="EX623"/>
      <c r="EY623"/>
      <c r="EZ623"/>
      <c r="FA623"/>
      <c r="FB623"/>
      <c r="FC623"/>
      <c r="FD623"/>
      <c r="FE623"/>
      <c r="FF623"/>
      <c r="FG623"/>
      <c r="FH623"/>
      <c r="FI623"/>
      <c r="FJ623"/>
      <c r="FK623"/>
      <c r="FL623"/>
      <c r="FM623"/>
      <c r="FN623"/>
      <c r="FO623"/>
      <c r="FP623"/>
      <c r="FQ623"/>
      <c r="FR623"/>
      <c r="FS623"/>
      <c r="FT623"/>
      <c r="FU623"/>
      <c r="FV623"/>
      <c r="FW623"/>
      <c r="FX623"/>
      <c r="FY623"/>
      <c r="FZ623"/>
      <c r="GA623"/>
      <c r="GB623"/>
      <c r="GC623"/>
      <c r="GD623"/>
      <c r="GE623"/>
      <c r="GF623"/>
      <c r="GG623"/>
      <c r="GH623"/>
      <c r="GI623"/>
      <c r="GJ623"/>
      <c r="GK623"/>
      <c r="GL623"/>
      <c r="GM623"/>
      <c r="GN623"/>
      <c r="GO623"/>
      <c r="GP623"/>
      <c r="GQ623"/>
      <c r="GR623"/>
      <c r="GS623"/>
      <c r="GT623"/>
      <c r="GU623"/>
      <c r="GV623"/>
      <c r="GW623"/>
      <c r="GX623"/>
      <c r="GY623"/>
      <c r="GZ623"/>
      <c r="HA623"/>
      <c r="HB623"/>
      <c r="HC623"/>
      <c r="HD623"/>
      <c r="HE623"/>
      <c r="HF623"/>
      <c r="HG623"/>
      <c r="HH623"/>
      <c r="HI623"/>
      <c r="HJ623"/>
      <c r="HK623"/>
      <c r="HL623"/>
      <c r="HM623"/>
      <c r="HN623"/>
      <c r="HO623"/>
      <c r="HP623"/>
      <c r="HQ623"/>
      <c r="HR623"/>
      <c r="HS623"/>
      <c r="HT623"/>
      <c r="HU623"/>
      <c r="HV623"/>
      <c r="HW623"/>
      <c r="HX623"/>
      <c r="HY623"/>
      <c r="HZ623"/>
      <c r="IA623"/>
      <c r="IB623"/>
      <c r="IC623"/>
      <c r="ID623"/>
      <c r="IE623"/>
      <c r="IF623"/>
      <c r="IG623"/>
      <c r="IH623"/>
      <c r="II623"/>
      <c r="IJ623"/>
      <c r="IK623"/>
      <c r="IL623"/>
      <c r="IM623"/>
      <c r="IN623"/>
      <c r="IO623"/>
      <c r="IP623"/>
      <c r="IQ623"/>
      <c r="IR623"/>
      <c r="IS623"/>
      <c r="IT623"/>
      <c r="IU623"/>
      <c r="IV623"/>
    </row>
    <row r="624" spans="1:256" ht="51" customHeight="1">
      <c r="A624" s="31">
        <v>620</v>
      </c>
      <c r="B624" s="32" t="s">
        <v>2045</v>
      </c>
      <c r="C624" s="32" t="s">
        <v>2046</v>
      </c>
      <c r="D624" s="32" t="s">
        <v>2041</v>
      </c>
      <c r="E624" s="50">
        <v>3</v>
      </c>
      <c r="F624" s="35" t="s">
        <v>24</v>
      </c>
      <c r="G624" s="34" t="s">
        <v>1829</v>
      </c>
      <c r="H624" s="36" t="s">
        <v>2042</v>
      </c>
      <c r="I624" s="37" t="s">
        <v>2043</v>
      </c>
      <c r="J624" s="38"/>
      <c r="K624" s="38"/>
      <c r="L624" s="39">
        <v>0</v>
      </c>
      <c r="M624" s="77"/>
      <c r="N624" s="47" t="s">
        <v>33</v>
      </c>
      <c r="O624" s="41"/>
      <c r="P624" s="42"/>
      <c r="Q624" s="43">
        <f t="shared" si="0"/>
        <v>0</v>
      </c>
      <c r="R624" s="44">
        <f t="shared" si="1"/>
        <v>0</v>
      </c>
      <c r="S624" s="45">
        <f t="shared" si="2"/>
        <v>0</v>
      </c>
      <c r="T624" s="46"/>
      <c r="U624" s="46"/>
      <c r="V624"/>
      <c r="W624"/>
      <c r="X624"/>
      <c r="Y624"/>
      <c r="Z624"/>
      <c r="AA624"/>
      <c r="AB624"/>
      <c r="AC624"/>
      <c r="AD624"/>
      <c r="AE624"/>
      <c r="AF624"/>
      <c r="AG624"/>
      <c r="AH624"/>
      <c r="AI624"/>
      <c r="AJ624"/>
      <c r="AK624"/>
      <c r="AL624"/>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c r="DT624"/>
      <c r="DU624"/>
      <c r="DV624"/>
      <c r="DW624"/>
      <c r="DX624"/>
      <c r="DY624"/>
      <c r="DZ624"/>
      <c r="EA624"/>
      <c r="EB624"/>
      <c r="EC624"/>
      <c r="ED624"/>
      <c r="EE624"/>
      <c r="EF624"/>
      <c r="EG624"/>
      <c r="EH624"/>
      <c r="EI624"/>
      <c r="EJ624"/>
      <c r="EK624"/>
      <c r="EL624"/>
      <c r="EM624"/>
      <c r="EN624"/>
      <c r="EO624"/>
      <c r="EP624"/>
      <c r="EQ624"/>
      <c r="ER624"/>
      <c r="ES624"/>
      <c r="ET624"/>
      <c r="EU624"/>
      <c r="EV624"/>
      <c r="EW624"/>
      <c r="EX624"/>
      <c r="EY624"/>
      <c r="EZ624"/>
      <c r="FA624"/>
      <c r="FB624"/>
      <c r="FC624"/>
      <c r="FD624"/>
      <c r="FE624"/>
      <c r="FF624"/>
      <c r="FG624"/>
      <c r="FH624"/>
      <c r="FI624"/>
      <c r="FJ624"/>
      <c r="FK624"/>
      <c r="FL624"/>
      <c r="FM624"/>
      <c r="FN624"/>
      <c r="FO624"/>
      <c r="FP624"/>
      <c r="FQ624"/>
      <c r="FR624"/>
      <c r="FS624"/>
      <c r="FT624"/>
      <c r="FU624"/>
      <c r="FV624"/>
      <c r="FW624"/>
      <c r="FX624"/>
      <c r="FY624"/>
      <c r="FZ624"/>
      <c r="GA624"/>
      <c r="GB624"/>
      <c r="GC624"/>
      <c r="GD624"/>
      <c r="GE624"/>
      <c r="GF624"/>
      <c r="GG624"/>
      <c r="GH624"/>
      <c r="GI624"/>
      <c r="GJ624"/>
      <c r="GK624"/>
      <c r="GL624"/>
      <c r="GM624"/>
      <c r="GN624"/>
      <c r="GO624"/>
      <c r="GP624"/>
      <c r="GQ624"/>
      <c r="GR624"/>
      <c r="GS624"/>
      <c r="GT624"/>
      <c r="GU624"/>
      <c r="GV624"/>
      <c r="GW624"/>
      <c r="GX624"/>
      <c r="GY624"/>
      <c r="GZ624"/>
      <c r="HA624"/>
      <c r="HB624"/>
      <c r="HC624"/>
      <c r="HD624"/>
      <c r="HE624"/>
      <c r="HF624"/>
      <c r="HG624"/>
      <c r="HH624"/>
      <c r="HI624"/>
      <c r="HJ624"/>
      <c r="HK624"/>
      <c r="HL624"/>
      <c r="HM624"/>
      <c r="HN624"/>
      <c r="HO624"/>
      <c r="HP624"/>
      <c r="HQ624"/>
      <c r="HR624"/>
      <c r="HS624"/>
      <c r="HT624"/>
      <c r="HU624"/>
      <c r="HV624"/>
      <c r="HW624"/>
      <c r="HX624"/>
      <c r="HY624"/>
      <c r="HZ624"/>
      <c r="IA624"/>
      <c r="IB624"/>
      <c r="IC624"/>
      <c r="ID624"/>
      <c r="IE624"/>
      <c r="IF624"/>
      <c r="IG624"/>
      <c r="IH624"/>
      <c r="II624"/>
      <c r="IJ624"/>
      <c r="IK624"/>
      <c r="IL624"/>
      <c r="IM624"/>
      <c r="IN624"/>
      <c r="IO624"/>
      <c r="IP624"/>
      <c r="IQ624"/>
      <c r="IR624"/>
      <c r="IS624"/>
      <c r="IT624"/>
      <c r="IU624"/>
      <c r="IV624"/>
    </row>
    <row r="625" spans="1:256" ht="142.5" customHeight="1">
      <c r="A625" s="31">
        <v>621</v>
      </c>
      <c r="B625" s="83" t="s">
        <v>2047</v>
      </c>
      <c r="C625" s="32" t="s">
        <v>2048</v>
      </c>
      <c r="D625" s="32" t="s">
        <v>2049</v>
      </c>
      <c r="E625" s="50">
        <v>3</v>
      </c>
      <c r="F625" s="35" t="s">
        <v>24</v>
      </c>
      <c r="G625" s="34" t="s">
        <v>1829</v>
      </c>
      <c r="H625" s="36" t="s">
        <v>2050</v>
      </c>
      <c r="I625" s="37" t="s">
        <v>2051</v>
      </c>
      <c r="J625" s="38" t="s">
        <v>115</v>
      </c>
      <c r="K625" s="38" t="s">
        <v>2052</v>
      </c>
      <c r="L625" s="39">
        <v>0</v>
      </c>
      <c r="M625" s="77"/>
      <c r="N625" s="47" t="s">
        <v>30</v>
      </c>
      <c r="O625" s="41">
        <v>35</v>
      </c>
      <c r="P625" s="42">
        <v>3</v>
      </c>
      <c r="Q625" s="43">
        <f t="shared" si="0"/>
        <v>0</v>
      </c>
      <c r="R625" s="44">
        <f t="shared" si="1"/>
        <v>0</v>
      </c>
      <c r="S625" s="45">
        <f t="shared" si="2"/>
        <v>0</v>
      </c>
      <c r="T625" s="46">
        <f>IF((L625&gt;0)*AND(L626&gt;0),"BŁĄD - Wprowadzono dwie wartości",IF((L625=0)*AND(L626=0),"Wprowadź kwotę dla oferowanego materiału",IF((L626&lt;&gt;0)*AND(K626=0),"Uzupełnij pola SYMBOL/PRODUCENT dla zamiennika",IF((L626=0)*AND(K626&lt;&gt;0),"cena dla niewłaściwego PRODUCENTA",IF((K626&lt;&gt;0)*AND(L626&lt;&gt;0)*AND(J626=0),"Uzupełnij pole PRODUCENT dla zamiennika","OK")))))</f>
        <v>0</v>
      </c>
      <c r="U625" s="46"/>
      <c r="V625"/>
      <c r="W625"/>
      <c r="X625"/>
      <c r="Y625"/>
      <c r="Z625"/>
      <c r="AA625"/>
      <c r="AB625"/>
      <c r="AC625"/>
      <c r="AD625"/>
      <c r="AE625"/>
      <c r="AF625"/>
      <c r="AG625"/>
      <c r="AH625"/>
      <c r="AI625"/>
      <c r="AJ625"/>
      <c r="AK625"/>
      <c r="AL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c r="DT625"/>
      <c r="DU625"/>
      <c r="DV625"/>
      <c r="DW625"/>
      <c r="DX625"/>
      <c r="DY625"/>
      <c r="DZ625"/>
      <c r="EA625"/>
      <c r="EB625"/>
      <c r="EC625"/>
      <c r="ED625"/>
      <c r="EE625"/>
      <c r="EF625"/>
      <c r="EG625"/>
      <c r="EH625"/>
      <c r="EI625"/>
      <c r="EJ625"/>
      <c r="EK625"/>
      <c r="EL625"/>
      <c r="EM625"/>
      <c r="EN625"/>
      <c r="EO625"/>
      <c r="EP625"/>
      <c r="EQ625"/>
      <c r="ER625"/>
      <c r="ES625"/>
      <c r="ET625"/>
      <c r="EU625"/>
      <c r="EV625"/>
      <c r="EW625"/>
      <c r="EX625"/>
      <c r="EY625"/>
      <c r="EZ625"/>
      <c r="FA625"/>
      <c r="FB625"/>
      <c r="FC625"/>
      <c r="FD625"/>
      <c r="FE625"/>
      <c r="FF625"/>
      <c r="FG625"/>
      <c r="FH625"/>
      <c r="FI625"/>
      <c r="FJ625"/>
      <c r="FK625"/>
      <c r="FL625"/>
      <c r="FM625"/>
      <c r="FN625"/>
      <c r="FO625"/>
      <c r="FP625"/>
      <c r="FQ625"/>
      <c r="FR625"/>
      <c r="FS625"/>
      <c r="FT625"/>
      <c r="FU625"/>
      <c r="FV625"/>
      <c r="FW625"/>
      <c r="FX625"/>
      <c r="FY625"/>
      <c r="FZ625"/>
      <c r="GA625"/>
      <c r="GB625"/>
      <c r="GC625"/>
      <c r="GD625"/>
      <c r="GE625"/>
      <c r="GF625"/>
      <c r="GG625"/>
      <c r="GH625"/>
      <c r="GI625"/>
      <c r="GJ625"/>
      <c r="GK625"/>
      <c r="GL625"/>
      <c r="GM625"/>
      <c r="GN625"/>
      <c r="GO625"/>
      <c r="GP625"/>
      <c r="GQ625"/>
      <c r="GR625"/>
      <c r="GS625"/>
      <c r="GT625"/>
      <c r="GU625"/>
      <c r="GV625"/>
      <c r="GW625"/>
      <c r="GX625"/>
      <c r="GY625"/>
      <c r="GZ625"/>
      <c r="HA625"/>
      <c r="HB625"/>
      <c r="HC625"/>
      <c r="HD625"/>
      <c r="HE625"/>
      <c r="HF625"/>
      <c r="HG625"/>
      <c r="HH625"/>
      <c r="HI625"/>
      <c r="HJ625"/>
      <c r="HK625"/>
      <c r="HL625"/>
      <c r="HM625"/>
      <c r="HN625"/>
      <c r="HO625"/>
      <c r="HP625"/>
      <c r="HQ625"/>
      <c r="HR625"/>
      <c r="HS625"/>
      <c r="HT625"/>
      <c r="HU625"/>
      <c r="HV625"/>
      <c r="HW625"/>
      <c r="HX625"/>
      <c r="HY625"/>
      <c r="HZ625"/>
      <c r="IA625"/>
      <c r="IB625"/>
      <c r="IC625"/>
      <c r="ID625"/>
      <c r="IE625"/>
      <c r="IF625"/>
      <c r="IG625"/>
      <c r="IH625"/>
      <c r="II625"/>
      <c r="IJ625"/>
      <c r="IK625"/>
      <c r="IL625"/>
      <c r="IM625"/>
      <c r="IN625"/>
      <c r="IO625"/>
      <c r="IP625"/>
      <c r="IQ625"/>
      <c r="IR625"/>
      <c r="IS625"/>
      <c r="IT625"/>
      <c r="IU625"/>
      <c r="IV625"/>
    </row>
    <row r="626" spans="1:256" ht="142.5" customHeight="1">
      <c r="A626" s="31">
        <v>622</v>
      </c>
      <c r="B626" s="33" t="s">
        <v>2053</v>
      </c>
      <c r="C626" s="32" t="s">
        <v>2054</v>
      </c>
      <c r="D626" s="32" t="s">
        <v>2049</v>
      </c>
      <c r="E626" s="50">
        <v>3</v>
      </c>
      <c r="F626" s="35" t="s">
        <v>24</v>
      </c>
      <c r="G626" s="34" t="s">
        <v>1829</v>
      </c>
      <c r="H626" s="36" t="s">
        <v>2050</v>
      </c>
      <c r="I626" s="37" t="s">
        <v>2051</v>
      </c>
      <c r="J626" s="38"/>
      <c r="K626" s="38"/>
      <c r="L626" s="39">
        <v>0</v>
      </c>
      <c r="M626" s="77"/>
      <c r="N626" s="47" t="s">
        <v>33</v>
      </c>
      <c r="O626" s="41"/>
      <c r="P626" s="42"/>
      <c r="Q626" s="43">
        <f t="shared" si="0"/>
        <v>0</v>
      </c>
      <c r="R626" s="44">
        <f t="shared" si="1"/>
        <v>0</v>
      </c>
      <c r="S626" s="45">
        <f t="shared" si="2"/>
        <v>0</v>
      </c>
      <c r="T626" s="46"/>
      <c r="U626" s="46"/>
      <c r="V626"/>
      <c r="W626"/>
      <c r="X626"/>
      <c r="Y626"/>
      <c r="Z626"/>
      <c r="AA626"/>
      <c r="AB626"/>
      <c r="AC626"/>
      <c r="AD626"/>
      <c r="AE626"/>
      <c r="AF626"/>
      <c r="AG626"/>
      <c r="AH626"/>
      <c r="AI626"/>
      <c r="AJ626"/>
      <c r="AK626"/>
      <c r="AL626"/>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c r="DO626"/>
      <c r="DP626"/>
      <c r="DQ626"/>
      <c r="DR626"/>
      <c r="DS626"/>
      <c r="DT626"/>
      <c r="DU626"/>
      <c r="DV626"/>
      <c r="DW626"/>
      <c r="DX626"/>
      <c r="DY626"/>
      <c r="DZ626"/>
      <c r="EA626"/>
      <c r="EB626"/>
      <c r="EC626"/>
      <c r="ED626"/>
      <c r="EE626"/>
      <c r="EF626"/>
      <c r="EG626"/>
      <c r="EH626"/>
      <c r="EI626"/>
      <c r="EJ626"/>
      <c r="EK626"/>
      <c r="EL626"/>
      <c r="EM626"/>
      <c r="EN626"/>
      <c r="EO626"/>
      <c r="EP626"/>
      <c r="EQ626"/>
      <c r="ER626"/>
      <c r="ES626"/>
      <c r="ET626"/>
      <c r="EU626"/>
      <c r="EV626"/>
      <c r="EW626"/>
      <c r="EX626"/>
      <c r="EY626"/>
      <c r="EZ626"/>
      <c r="FA626"/>
      <c r="FB626"/>
      <c r="FC626"/>
      <c r="FD626"/>
      <c r="FE626"/>
      <c r="FF626"/>
      <c r="FG626"/>
      <c r="FH626"/>
      <c r="FI626"/>
      <c r="FJ626"/>
      <c r="FK626"/>
      <c r="FL626"/>
      <c r="FM626"/>
      <c r="FN626"/>
      <c r="FO626"/>
      <c r="FP626"/>
      <c r="FQ626"/>
      <c r="FR626"/>
      <c r="FS626"/>
      <c r="FT626"/>
      <c r="FU626"/>
      <c r="FV626"/>
      <c r="FW626"/>
      <c r="FX626"/>
      <c r="FY626"/>
      <c r="FZ626"/>
      <c r="GA626"/>
      <c r="GB626"/>
      <c r="GC626"/>
      <c r="GD626"/>
      <c r="GE626"/>
      <c r="GF626"/>
      <c r="GG626"/>
      <c r="GH626"/>
      <c r="GI626"/>
      <c r="GJ626"/>
      <c r="GK626"/>
      <c r="GL626"/>
      <c r="GM626"/>
      <c r="GN626"/>
      <c r="GO626"/>
      <c r="GP626"/>
      <c r="GQ626"/>
      <c r="GR626"/>
      <c r="GS626"/>
      <c r="GT626"/>
      <c r="GU626"/>
      <c r="GV626"/>
      <c r="GW626"/>
      <c r="GX626"/>
      <c r="GY626"/>
      <c r="GZ626"/>
      <c r="HA626"/>
      <c r="HB626"/>
      <c r="HC626"/>
      <c r="HD626"/>
      <c r="HE626"/>
      <c r="HF626"/>
      <c r="HG626"/>
      <c r="HH626"/>
      <c r="HI626"/>
      <c r="HJ626"/>
      <c r="HK626"/>
      <c r="HL626"/>
      <c r="HM626"/>
      <c r="HN626"/>
      <c r="HO626"/>
      <c r="HP626"/>
      <c r="HQ626"/>
      <c r="HR626"/>
      <c r="HS626"/>
      <c r="HT626"/>
      <c r="HU626"/>
      <c r="HV626"/>
      <c r="HW626"/>
      <c r="HX626"/>
      <c r="HY626"/>
      <c r="HZ626"/>
      <c r="IA626"/>
      <c r="IB626"/>
      <c r="IC626"/>
      <c r="ID626"/>
      <c r="IE626"/>
      <c r="IF626"/>
      <c r="IG626"/>
      <c r="IH626"/>
      <c r="II626"/>
      <c r="IJ626"/>
      <c r="IK626"/>
      <c r="IL626"/>
      <c r="IM626"/>
      <c r="IN626"/>
      <c r="IO626"/>
      <c r="IP626"/>
      <c r="IQ626"/>
      <c r="IR626"/>
      <c r="IS626"/>
      <c r="IT626"/>
      <c r="IU626"/>
      <c r="IV626"/>
    </row>
    <row r="627" spans="1:256" ht="183" customHeight="1">
      <c r="A627" s="31">
        <v>623</v>
      </c>
      <c r="B627" s="33" t="s">
        <v>2055</v>
      </c>
      <c r="C627" s="32" t="s">
        <v>2056</v>
      </c>
      <c r="D627" s="33" t="s">
        <v>2057</v>
      </c>
      <c r="E627" s="50">
        <v>3</v>
      </c>
      <c r="F627" s="35" t="s">
        <v>1920</v>
      </c>
      <c r="G627" s="34" t="s">
        <v>1829</v>
      </c>
      <c r="H627" s="53" t="s">
        <v>2058</v>
      </c>
      <c r="I627" s="82">
        <v>330</v>
      </c>
      <c r="J627" s="38" t="s">
        <v>115</v>
      </c>
      <c r="K627" s="38" t="s">
        <v>2059</v>
      </c>
      <c r="L627" s="39">
        <v>0</v>
      </c>
      <c r="M627" s="47"/>
      <c r="N627" s="47" t="s">
        <v>30</v>
      </c>
      <c r="O627" s="41">
        <v>1</v>
      </c>
      <c r="P627" s="42">
        <v>3</v>
      </c>
      <c r="Q627" s="43">
        <f t="shared" si="0"/>
        <v>0</v>
      </c>
      <c r="R627" s="44">
        <f t="shared" si="1"/>
        <v>0</v>
      </c>
      <c r="S627" s="45">
        <f t="shared" si="2"/>
        <v>0</v>
      </c>
      <c r="T627" s="46">
        <f>IF((L627&gt;0)*AND(L628&gt;0),"BŁĄD - Wprowadzono dwie wartości",IF((L627=0)*AND(L628=0),"Wprowadź kwotę dla oferowanego materiału",IF((L628&lt;&gt;0)*AND(K628=0),"Uzupełnij pola SYMBOL/PRODUCENT dla zamiennika",IF((L628=0)*AND(K628&lt;&gt;0),"cena dla niewłaściwego PRODUCENTA",IF((K628&lt;&gt;0)*AND(L628&lt;&gt;0)*AND(J628=0),"Uzupełnij pole PRODUCENT dla zamiennika","OK")))))</f>
        <v>0</v>
      </c>
      <c r="U627" s="46"/>
      <c r="V627"/>
      <c r="W627"/>
      <c r="X627"/>
      <c r="Y627"/>
      <c r="Z627"/>
      <c r="AA627"/>
      <c r="AB627"/>
      <c r="AC627"/>
      <c r="AD627"/>
      <c r="AE627"/>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c r="DU627"/>
      <c r="DV627"/>
      <c r="DW627"/>
      <c r="DX627"/>
      <c r="DY627"/>
      <c r="DZ627"/>
      <c r="EA627"/>
      <c r="EB627"/>
      <c r="EC627"/>
      <c r="ED627"/>
      <c r="EE627"/>
      <c r="EF627"/>
      <c r="EG627"/>
      <c r="EH627"/>
      <c r="EI627"/>
      <c r="EJ627"/>
      <c r="EK627"/>
      <c r="EL627"/>
      <c r="EM627"/>
      <c r="EN627"/>
      <c r="EO627"/>
      <c r="EP627"/>
      <c r="EQ627"/>
      <c r="ER627"/>
      <c r="ES627"/>
      <c r="ET627"/>
      <c r="EU627"/>
      <c r="EV627"/>
      <c r="EW627"/>
      <c r="EX627"/>
      <c r="EY627"/>
      <c r="EZ627"/>
      <c r="FA627"/>
      <c r="FB627"/>
      <c r="FC627"/>
      <c r="FD627"/>
      <c r="FE627"/>
      <c r="FF627"/>
      <c r="FG627"/>
      <c r="FH627"/>
      <c r="FI627"/>
      <c r="FJ627"/>
      <c r="FK627"/>
      <c r="FL627"/>
      <c r="FM627"/>
      <c r="FN627"/>
      <c r="FO627"/>
      <c r="FP627"/>
      <c r="FQ627"/>
      <c r="FR627"/>
      <c r="FS627"/>
      <c r="FT627"/>
      <c r="FU627"/>
      <c r="FV627"/>
      <c r="FW627"/>
      <c r="FX627"/>
      <c r="FY627"/>
      <c r="FZ627"/>
      <c r="GA627"/>
      <c r="GB627"/>
      <c r="GC627"/>
      <c r="GD627"/>
      <c r="GE627"/>
      <c r="GF627"/>
      <c r="GG627"/>
      <c r="GH627"/>
      <c r="GI627"/>
      <c r="GJ627"/>
      <c r="GK627"/>
      <c r="GL627"/>
      <c r="GM627"/>
      <c r="GN627"/>
      <c r="GO627"/>
      <c r="GP627"/>
      <c r="GQ627"/>
      <c r="GR627"/>
      <c r="GS627"/>
      <c r="GT627"/>
      <c r="GU627"/>
      <c r="GV627"/>
      <c r="GW627"/>
      <c r="GX627"/>
      <c r="GY627"/>
      <c r="GZ627"/>
      <c r="HA627"/>
      <c r="HB627"/>
      <c r="HC627"/>
      <c r="HD627"/>
      <c r="HE627"/>
      <c r="HF627"/>
      <c r="HG627"/>
      <c r="HH627"/>
      <c r="HI627"/>
      <c r="HJ627"/>
      <c r="HK627"/>
      <c r="HL627"/>
      <c r="HM627"/>
      <c r="HN627"/>
      <c r="HO627"/>
      <c r="HP627"/>
      <c r="HQ627"/>
      <c r="HR627"/>
      <c r="HS627"/>
      <c r="HT627"/>
      <c r="HU627"/>
      <c r="HV627"/>
      <c r="HW627"/>
      <c r="HX627"/>
      <c r="HY627"/>
      <c r="HZ627"/>
      <c r="IA627"/>
      <c r="IB627"/>
      <c r="IC627"/>
      <c r="ID627"/>
      <c r="IE627"/>
      <c r="IF627"/>
      <c r="IG627"/>
      <c r="IH627"/>
      <c r="II627"/>
      <c r="IJ627"/>
      <c r="IK627"/>
      <c r="IL627"/>
      <c r="IM627"/>
      <c r="IN627"/>
      <c r="IO627"/>
      <c r="IP627"/>
      <c r="IQ627"/>
      <c r="IR627"/>
      <c r="IS627"/>
      <c r="IT627"/>
      <c r="IU627"/>
      <c r="IV627"/>
    </row>
    <row r="628" spans="1:256" ht="183" customHeight="1">
      <c r="A628" s="31">
        <v>624</v>
      </c>
      <c r="B628" s="33" t="s">
        <v>2060</v>
      </c>
      <c r="C628" s="32" t="s">
        <v>2061</v>
      </c>
      <c r="D628" s="33" t="s">
        <v>2057</v>
      </c>
      <c r="E628" s="50">
        <v>3</v>
      </c>
      <c r="F628" s="35" t="s">
        <v>1920</v>
      </c>
      <c r="G628" s="34" t="s">
        <v>1829</v>
      </c>
      <c r="H628" s="53" t="s">
        <v>2058</v>
      </c>
      <c r="I628" s="82">
        <v>330</v>
      </c>
      <c r="J628" s="38"/>
      <c r="K628" s="58"/>
      <c r="L628" s="39">
        <v>0</v>
      </c>
      <c r="M628" s="47"/>
      <c r="N628" s="47" t="s">
        <v>33</v>
      </c>
      <c r="O628" s="41"/>
      <c r="P628" s="42"/>
      <c r="Q628" s="43">
        <f t="shared" si="0"/>
        <v>0</v>
      </c>
      <c r="R628" s="44">
        <f t="shared" si="1"/>
        <v>0</v>
      </c>
      <c r="S628" s="45">
        <f t="shared" si="2"/>
        <v>0</v>
      </c>
      <c r="T628" s="46"/>
      <c r="U628" s="46"/>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c r="HU628"/>
      <c r="HV628"/>
      <c r="HW628"/>
      <c r="HX628"/>
      <c r="HY628"/>
      <c r="HZ628"/>
      <c r="IA628"/>
      <c r="IB628"/>
      <c r="IC628"/>
      <c r="ID628"/>
      <c r="IE628"/>
      <c r="IF628"/>
      <c r="IG628"/>
      <c r="IH628"/>
      <c r="II628"/>
      <c r="IJ628"/>
      <c r="IK628"/>
      <c r="IL628"/>
      <c r="IM628"/>
      <c r="IN628"/>
      <c r="IO628"/>
      <c r="IP628"/>
      <c r="IQ628"/>
      <c r="IR628"/>
      <c r="IS628"/>
      <c r="IT628"/>
      <c r="IU628"/>
      <c r="IV628"/>
    </row>
    <row r="629" spans="1:256" ht="40.5" customHeight="1">
      <c r="A629" s="31">
        <v>625</v>
      </c>
      <c r="B629" s="54" t="s">
        <v>2062</v>
      </c>
      <c r="C629" s="32" t="s">
        <v>2063</v>
      </c>
      <c r="D629" s="32" t="s">
        <v>2064</v>
      </c>
      <c r="E629" s="50">
        <v>3</v>
      </c>
      <c r="F629" s="35" t="s">
        <v>24</v>
      </c>
      <c r="G629" s="34" t="s">
        <v>1829</v>
      </c>
      <c r="H629" s="36" t="s">
        <v>2065</v>
      </c>
      <c r="I629" s="37" t="s">
        <v>515</v>
      </c>
      <c r="J629" s="38" t="s">
        <v>115</v>
      </c>
      <c r="K629" s="38" t="s">
        <v>2066</v>
      </c>
      <c r="L629" s="39">
        <v>0</v>
      </c>
      <c r="M629" s="47"/>
      <c r="N629" s="47" t="s">
        <v>30</v>
      </c>
      <c r="O629" s="41">
        <v>1</v>
      </c>
      <c r="P629" s="42">
        <v>3</v>
      </c>
      <c r="Q629" s="43">
        <f t="shared" si="0"/>
        <v>0</v>
      </c>
      <c r="R629" s="44">
        <f t="shared" si="1"/>
        <v>0</v>
      </c>
      <c r="S629" s="45">
        <f t="shared" si="2"/>
        <v>0</v>
      </c>
      <c r="T629" s="46">
        <f>IF((L629&gt;0)*AND(L630&gt;0),"BŁĄD - Wprowadzono dwie wartości",IF((L629=0)*AND(L630=0),"Wprowadź kwotę dla oferowanego materiału",IF((L630&lt;&gt;0)*AND(K630=0),"Uzupełnij pola SYMBOL/PRODUCENT dla zamiennika",IF((L630=0)*AND(K630&lt;&gt;0),"cena dla niewłaściwego PRODUCENTA",IF((K630&lt;&gt;0)*AND(L630&lt;&gt;0)*AND(J630=0),"Uzupełnij pole PRODUCENT dla zamiennika","OK")))))</f>
        <v>0</v>
      </c>
      <c r="U629" s="46"/>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c r="EY629"/>
      <c r="EZ629"/>
      <c r="FA629"/>
      <c r="FB629"/>
      <c r="FC629"/>
      <c r="FD629"/>
      <c r="FE629"/>
      <c r="FF629"/>
      <c r="FG629"/>
      <c r="FH629"/>
      <c r="FI629"/>
      <c r="FJ629"/>
      <c r="FK629"/>
      <c r="FL629"/>
      <c r="FM629"/>
      <c r="FN629"/>
      <c r="FO629"/>
      <c r="FP629"/>
      <c r="FQ629"/>
      <c r="FR629"/>
      <c r="FS629"/>
      <c r="FT629"/>
      <c r="FU629"/>
      <c r="FV629"/>
      <c r="FW629"/>
      <c r="FX629"/>
      <c r="FY629"/>
      <c r="FZ629"/>
      <c r="GA629"/>
      <c r="GB629"/>
      <c r="GC629"/>
      <c r="GD629"/>
      <c r="GE629"/>
      <c r="GF629"/>
      <c r="GG629"/>
      <c r="GH629"/>
      <c r="GI629"/>
      <c r="GJ629"/>
      <c r="GK629"/>
      <c r="GL629"/>
      <c r="GM629"/>
      <c r="GN629"/>
      <c r="GO629"/>
      <c r="GP629"/>
      <c r="GQ629"/>
      <c r="GR629"/>
      <c r="GS629"/>
      <c r="GT629"/>
      <c r="GU629"/>
      <c r="GV629"/>
      <c r="GW629"/>
      <c r="GX629"/>
      <c r="GY629"/>
      <c r="GZ629"/>
      <c r="HA629"/>
      <c r="HB629"/>
      <c r="HC629"/>
      <c r="HD629"/>
      <c r="HE629"/>
      <c r="HF629"/>
      <c r="HG629"/>
      <c r="HH629"/>
      <c r="HI629"/>
      <c r="HJ629"/>
      <c r="HK629"/>
      <c r="HL629"/>
      <c r="HM629"/>
      <c r="HN629"/>
      <c r="HO629"/>
      <c r="HP629"/>
      <c r="HQ629"/>
      <c r="HR629"/>
      <c r="HS629"/>
      <c r="HT629"/>
      <c r="HU629"/>
      <c r="HV629"/>
      <c r="HW629"/>
      <c r="HX629"/>
      <c r="HY629"/>
      <c r="HZ629"/>
      <c r="IA629"/>
      <c r="IB629"/>
      <c r="IC629"/>
      <c r="ID629"/>
      <c r="IE629"/>
      <c r="IF629"/>
      <c r="IG629"/>
      <c r="IH629"/>
      <c r="II629"/>
      <c r="IJ629"/>
      <c r="IK629"/>
      <c r="IL629"/>
      <c r="IM629"/>
      <c r="IN629"/>
      <c r="IO629"/>
      <c r="IP629"/>
      <c r="IQ629"/>
      <c r="IR629"/>
      <c r="IS629"/>
      <c r="IT629"/>
      <c r="IU629"/>
      <c r="IV629"/>
    </row>
    <row r="630" spans="1:256" ht="40.5" customHeight="1">
      <c r="A630" s="31">
        <v>626</v>
      </c>
      <c r="B630" s="32" t="s">
        <v>2067</v>
      </c>
      <c r="C630" s="32" t="s">
        <v>2068</v>
      </c>
      <c r="D630" s="32" t="s">
        <v>2064</v>
      </c>
      <c r="E630" s="50">
        <v>3</v>
      </c>
      <c r="F630" s="35" t="s">
        <v>24</v>
      </c>
      <c r="G630" s="34" t="s">
        <v>1829</v>
      </c>
      <c r="H630" s="36" t="s">
        <v>2065</v>
      </c>
      <c r="I630" s="37" t="s">
        <v>515</v>
      </c>
      <c r="J630" s="38"/>
      <c r="K630" s="38"/>
      <c r="L630" s="39">
        <v>0</v>
      </c>
      <c r="M630" s="47"/>
      <c r="N630" s="47" t="s">
        <v>33</v>
      </c>
      <c r="O630" s="41"/>
      <c r="P630" s="42"/>
      <c r="Q630" s="43">
        <f t="shared" si="0"/>
        <v>0</v>
      </c>
      <c r="R630" s="44">
        <f t="shared" si="1"/>
        <v>0</v>
      </c>
      <c r="S630" s="45">
        <f t="shared" si="2"/>
        <v>0</v>
      </c>
      <c r="T630" s="46"/>
      <c r="U630" s="46"/>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c r="DU630"/>
      <c r="DV630"/>
      <c r="DW630"/>
      <c r="DX630"/>
      <c r="DY630"/>
      <c r="DZ630"/>
      <c r="EA630"/>
      <c r="EB630"/>
      <c r="EC630"/>
      <c r="ED630"/>
      <c r="EE630"/>
      <c r="EF630"/>
      <c r="EG630"/>
      <c r="EH630"/>
      <c r="EI630"/>
      <c r="EJ630"/>
      <c r="EK630"/>
      <c r="EL630"/>
      <c r="EM630"/>
      <c r="EN630"/>
      <c r="EO630"/>
      <c r="EP630"/>
      <c r="EQ630"/>
      <c r="ER630"/>
      <c r="ES630"/>
      <c r="ET630"/>
      <c r="EU630"/>
      <c r="EV630"/>
      <c r="EW630"/>
      <c r="EX630"/>
      <c r="EY630"/>
      <c r="EZ630"/>
      <c r="FA630"/>
      <c r="FB630"/>
      <c r="FC630"/>
      <c r="FD630"/>
      <c r="FE630"/>
      <c r="FF630"/>
      <c r="FG630"/>
      <c r="FH630"/>
      <c r="FI630"/>
      <c r="FJ630"/>
      <c r="FK630"/>
      <c r="FL630"/>
      <c r="FM630"/>
      <c r="FN630"/>
      <c r="FO630"/>
      <c r="FP630"/>
      <c r="FQ630"/>
      <c r="FR630"/>
      <c r="FS630"/>
      <c r="FT630"/>
      <c r="FU630"/>
      <c r="FV630"/>
      <c r="FW630"/>
      <c r="FX630"/>
      <c r="FY630"/>
      <c r="FZ630"/>
      <c r="GA630"/>
      <c r="GB630"/>
      <c r="GC630"/>
      <c r="GD630"/>
      <c r="GE630"/>
      <c r="GF630"/>
      <c r="GG630"/>
      <c r="GH630"/>
      <c r="GI630"/>
      <c r="GJ630"/>
      <c r="GK630"/>
      <c r="GL630"/>
      <c r="GM630"/>
      <c r="GN630"/>
      <c r="GO630"/>
      <c r="GP630"/>
      <c r="GQ630"/>
      <c r="GR630"/>
      <c r="GS630"/>
      <c r="GT630"/>
      <c r="GU630"/>
      <c r="GV630"/>
      <c r="GW630"/>
      <c r="GX630"/>
      <c r="GY630"/>
      <c r="GZ630"/>
      <c r="HA630"/>
      <c r="HB630"/>
      <c r="HC630"/>
      <c r="HD630"/>
      <c r="HE630"/>
      <c r="HF630"/>
      <c r="HG630"/>
      <c r="HH630"/>
      <c r="HI630"/>
      <c r="HJ630"/>
      <c r="HK630"/>
      <c r="HL630"/>
      <c r="HM630"/>
      <c r="HN630"/>
      <c r="HO630"/>
      <c r="HP630"/>
      <c r="HQ630"/>
      <c r="HR630"/>
      <c r="HS630"/>
      <c r="HT630"/>
      <c r="HU630"/>
      <c r="HV630"/>
      <c r="HW630"/>
      <c r="HX630"/>
      <c r="HY630"/>
      <c r="HZ630"/>
      <c r="IA630"/>
      <c r="IB630"/>
      <c r="IC630"/>
      <c r="ID630"/>
      <c r="IE630"/>
      <c r="IF630"/>
      <c r="IG630"/>
      <c r="IH630"/>
      <c r="II630"/>
      <c r="IJ630"/>
      <c r="IK630"/>
      <c r="IL630"/>
      <c r="IM630"/>
      <c r="IN630"/>
      <c r="IO630"/>
      <c r="IP630"/>
      <c r="IQ630"/>
      <c r="IR630"/>
      <c r="IS630"/>
      <c r="IT630"/>
      <c r="IU630"/>
      <c r="IV630"/>
    </row>
    <row r="631" spans="1:256" ht="40.5" customHeight="1">
      <c r="A631" s="31">
        <v>627</v>
      </c>
      <c r="B631" s="54" t="s">
        <v>2069</v>
      </c>
      <c r="C631" s="32" t="s">
        <v>2070</v>
      </c>
      <c r="D631" s="32" t="s">
        <v>2071</v>
      </c>
      <c r="E631" s="50">
        <v>3</v>
      </c>
      <c r="F631" s="35" t="s">
        <v>159</v>
      </c>
      <c r="G631" s="34" t="s">
        <v>1829</v>
      </c>
      <c r="H631" s="36" t="s">
        <v>2065</v>
      </c>
      <c r="I631" s="37" t="s">
        <v>515</v>
      </c>
      <c r="J631" s="38" t="s">
        <v>115</v>
      </c>
      <c r="K631" s="38" t="s">
        <v>2072</v>
      </c>
      <c r="L631" s="39">
        <v>0</v>
      </c>
      <c r="M631" s="47"/>
      <c r="N631" s="47" t="s">
        <v>30</v>
      </c>
      <c r="O631" s="41">
        <v>1</v>
      </c>
      <c r="P631" s="42">
        <v>3</v>
      </c>
      <c r="Q631" s="43">
        <f t="shared" si="0"/>
        <v>0</v>
      </c>
      <c r="R631" s="44">
        <f t="shared" si="1"/>
        <v>0</v>
      </c>
      <c r="S631" s="45">
        <f t="shared" si="2"/>
        <v>0</v>
      </c>
      <c r="T631" s="46">
        <f>IF((L631&gt;0)*AND(L632&gt;0),"BŁĄD - Wprowadzono dwie wartości",IF((L631=0)*AND(L632=0),"Wprowadź kwotę dla oferowanego materiału",IF((L632&lt;&gt;0)*AND(K632=0),"Uzupełnij pola SYMBOL/PRODUCENT dla zamiennika",IF((L632=0)*AND(K632&lt;&gt;0),"cena dla niewłaściwego PRODUCENTA",IF((K632&lt;&gt;0)*AND(L632&lt;&gt;0)*AND(J632=0),"Uzupełnij pole PRODUCENT dla zamiennika","OK")))))</f>
        <v>0</v>
      </c>
      <c r="U631" s="46"/>
      <c r="V631"/>
      <c r="W631"/>
      <c r="X631"/>
      <c r="Y631"/>
      <c r="Z631"/>
      <c r="AA631"/>
      <c r="AB631"/>
      <c r="AC631"/>
      <c r="AD631"/>
      <c r="AE631"/>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c r="DT631"/>
      <c r="DU631"/>
      <c r="DV631"/>
      <c r="DW631"/>
      <c r="DX631"/>
      <c r="DY631"/>
      <c r="DZ631"/>
      <c r="EA631"/>
      <c r="EB631"/>
      <c r="EC631"/>
      <c r="ED631"/>
      <c r="EE631"/>
      <c r="EF631"/>
      <c r="EG631"/>
      <c r="EH631"/>
      <c r="EI631"/>
      <c r="EJ631"/>
      <c r="EK631"/>
      <c r="EL631"/>
      <c r="EM631"/>
      <c r="EN631"/>
      <c r="EO631"/>
      <c r="EP631"/>
      <c r="EQ631"/>
      <c r="ER631"/>
      <c r="ES631"/>
      <c r="ET631"/>
      <c r="EU631"/>
      <c r="EV631"/>
      <c r="EW631"/>
      <c r="EX631"/>
      <c r="EY631"/>
      <c r="EZ631"/>
      <c r="FA631"/>
      <c r="FB631"/>
      <c r="FC631"/>
      <c r="FD631"/>
      <c r="FE631"/>
      <c r="FF631"/>
      <c r="FG631"/>
      <c r="FH631"/>
      <c r="FI631"/>
      <c r="FJ631"/>
      <c r="FK631"/>
      <c r="FL631"/>
      <c r="FM631"/>
      <c r="FN631"/>
      <c r="FO631"/>
      <c r="FP631"/>
      <c r="FQ631"/>
      <c r="FR631"/>
      <c r="FS631"/>
      <c r="FT631"/>
      <c r="FU631"/>
      <c r="FV631"/>
      <c r="FW631"/>
      <c r="FX631"/>
      <c r="FY631"/>
      <c r="FZ631"/>
      <c r="GA631"/>
      <c r="GB631"/>
      <c r="GC631"/>
      <c r="GD631"/>
      <c r="GE631"/>
      <c r="GF631"/>
      <c r="GG631"/>
      <c r="GH631"/>
      <c r="GI631"/>
      <c r="GJ631"/>
      <c r="GK631"/>
      <c r="GL631"/>
      <c r="GM631"/>
      <c r="GN631"/>
      <c r="GO631"/>
      <c r="GP631"/>
      <c r="GQ631"/>
      <c r="GR631"/>
      <c r="GS631"/>
      <c r="GT631"/>
      <c r="GU631"/>
      <c r="GV631"/>
      <c r="GW631"/>
      <c r="GX631"/>
      <c r="GY631"/>
      <c r="GZ631"/>
      <c r="HA631"/>
      <c r="HB631"/>
      <c r="HC631"/>
      <c r="HD631"/>
      <c r="HE631"/>
      <c r="HF631"/>
      <c r="HG631"/>
      <c r="HH631"/>
      <c r="HI631"/>
      <c r="HJ631"/>
      <c r="HK631"/>
      <c r="HL631"/>
      <c r="HM631"/>
      <c r="HN631"/>
      <c r="HO631"/>
      <c r="HP631"/>
      <c r="HQ631"/>
      <c r="HR631"/>
      <c r="HS631"/>
      <c r="HT631"/>
      <c r="HU631"/>
      <c r="HV631"/>
      <c r="HW631"/>
      <c r="HX631"/>
      <c r="HY631"/>
      <c r="HZ631"/>
      <c r="IA631"/>
      <c r="IB631"/>
      <c r="IC631"/>
      <c r="ID631"/>
      <c r="IE631"/>
      <c r="IF631"/>
      <c r="IG631"/>
      <c r="IH631"/>
      <c r="II631"/>
      <c r="IJ631"/>
      <c r="IK631"/>
      <c r="IL631"/>
      <c r="IM631"/>
      <c r="IN631"/>
      <c r="IO631"/>
      <c r="IP631"/>
      <c r="IQ631"/>
      <c r="IR631"/>
      <c r="IS631"/>
      <c r="IT631"/>
      <c r="IU631"/>
      <c r="IV631"/>
    </row>
    <row r="632" spans="1:256" ht="40.5" customHeight="1">
      <c r="A632" s="31">
        <v>628</v>
      </c>
      <c r="B632" s="32" t="s">
        <v>2073</v>
      </c>
      <c r="C632" s="32" t="s">
        <v>2074</v>
      </c>
      <c r="D632" s="32" t="s">
        <v>2071</v>
      </c>
      <c r="E632" s="50">
        <v>3</v>
      </c>
      <c r="F632" s="35" t="s">
        <v>159</v>
      </c>
      <c r="G632" s="34" t="s">
        <v>1829</v>
      </c>
      <c r="H632" s="36" t="s">
        <v>2065</v>
      </c>
      <c r="I632" s="37" t="s">
        <v>515</v>
      </c>
      <c r="J632" s="38"/>
      <c r="K632" s="38"/>
      <c r="L632" s="39">
        <v>0</v>
      </c>
      <c r="M632" s="47"/>
      <c r="N632" s="47" t="s">
        <v>33</v>
      </c>
      <c r="O632" s="41"/>
      <c r="P632" s="42"/>
      <c r="Q632" s="43">
        <f t="shared" si="0"/>
        <v>0</v>
      </c>
      <c r="R632" s="44">
        <f t="shared" si="1"/>
        <v>0</v>
      </c>
      <c r="S632" s="45">
        <f t="shared" si="2"/>
        <v>0</v>
      </c>
      <c r="T632" s="46"/>
      <c r="U632" s="46"/>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c r="EF632"/>
      <c r="EG632"/>
      <c r="EH632"/>
      <c r="EI632"/>
      <c r="EJ632"/>
      <c r="EK632"/>
      <c r="EL632"/>
      <c r="EM632"/>
      <c r="EN632"/>
      <c r="EO632"/>
      <c r="EP632"/>
      <c r="EQ632"/>
      <c r="ER632"/>
      <c r="ES632"/>
      <c r="ET632"/>
      <c r="EU632"/>
      <c r="EV632"/>
      <c r="EW632"/>
      <c r="EX632"/>
      <c r="EY632"/>
      <c r="EZ632"/>
      <c r="FA632"/>
      <c r="FB632"/>
      <c r="FC632"/>
      <c r="FD632"/>
      <c r="FE632"/>
      <c r="FF632"/>
      <c r="FG632"/>
      <c r="FH632"/>
      <c r="FI632"/>
      <c r="FJ632"/>
      <c r="FK632"/>
      <c r="FL632"/>
      <c r="FM632"/>
      <c r="FN632"/>
      <c r="FO632"/>
      <c r="FP632"/>
      <c r="FQ632"/>
      <c r="FR632"/>
      <c r="FS632"/>
      <c r="FT632"/>
      <c r="FU632"/>
      <c r="FV632"/>
      <c r="FW632"/>
      <c r="FX632"/>
      <c r="FY632"/>
      <c r="FZ632"/>
      <c r="GA632"/>
      <c r="GB632"/>
      <c r="GC632"/>
      <c r="GD632"/>
      <c r="GE632"/>
      <c r="GF632"/>
      <c r="GG632"/>
      <c r="GH632"/>
      <c r="GI632"/>
      <c r="GJ632"/>
      <c r="GK632"/>
      <c r="GL632"/>
      <c r="GM632"/>
      <c r="GN632"/>
      <c r="GO632"/>
      <c r="GP632"/>
      <c r="GQ632"/>
      <c r="GR632"/>
      <c r="GS632"/>
      <c r="GT632"/>
      <c r="GU632"/>
      <c r="GV632"/>
      <c r="GW632"/>
      <c r="GX632"/>
      <c r="GY632"/>
      <c r="GZ632"/>
      <c r="HA632"/>
      <c r="HB632"/>
      <c r="HC632"/>
      <c r="HD632"/>
      <c r="HE632"/>
      <c r="HF632"/>
      <c r="HG632"/>
      <c r="HH632"/>
      <c r="HI632"/>
      <c r="HJ632"/>
      <c r="HK632"/>
      <c r="HL632"/>
      <c r="HM632"/>
      <c r="HN632"/>
      <c r="HO632"/>
      <c r="HP632"/>
      <c r="HQ632"/>
      <c r="HR632"/>
      <c r="HS632"/>
      <c r="HT632"/>
      <c r="HU632"/>
      <c r="HV632"/>
      <c r="HW632"/>
      <c r="HX632"/>
      <c r="HY632"/>
      <c r="HZ632"/>
      <c r="IA632"/>
      <c r="IB632"/>
      <c r="IC632"/>
      <c r="ID632"/>
      <c r="IE632"/>
      <c r="IF632"/>
      <c r="IG632"/>
      <c r="IH632"/>
      <c r="II632"/>
      <c r="IJ632"/>
      <c r="IK632"/>
      <c r="IL632"/>
      <c r="IM632"/>
      <c r="IN632"/>
      <c r="IO632"/>
      <c r="IP632"/>
      <c r="IQ632"/>
      <c r="IR632"/>
      <c r="IS632"/>
      <c r="IT632"/>
      <c r="IU632"/>
      <c r="IV632"/>
    </row>
    <row r="633" spans="1:256" ht="40.5" customHeight="1">
      <c r="A633" s="31">
        <v>629</v>
      </c>
      <c r="B633" s="54" t="s">
        <v>2075</v>
      </c>
      <c r="C633" s="32" t="s">
        <v>2076</v>
      </c>
      <c r="D633" s="32" t="s">
        <v>2077</v>
      </c>
      <c r="E633" s="50">
        <v>3</v>
      </c>
      <c r="F633" s="35" t="s">
        <v>166</v>
      </c>
      <c r="G633" s="34" t="s">
        <v>1829</v>
      </c>
      <c r="H633" s="36" t="s">
        <v>2065</v>
      </c>
      <c r="I633" s="37" t="s">
        <v>515</v>
      </c>
      <c r="J633" s="38" t="s">
        <v>115</v>
      </c>
      <c r="K633" s="38" t="s">
        <v>2078</v>
      </c>
      <c r="L633" s="39">
        <v>0</v>
      </c>
      <c r="M633" s="47"/>
      <c r="N633" s="47" t="s">
        <v>30</v>
      </c>
      <c r="O633" s="41">
        <v>1</v>
      </c>
      <c r="P633" s="42">
        <v>3</v>
      </c>
      <c r="Q633" s="43">
        <f t="shared" si="0"/>
        <v>0</v>
      </c>
      <c r="R633" s="44">
        <f t="shared" si="1"/>
        <v>0</v>
      </c>
      <c r="S633" s="45">
        <f t="shared" si="2"/>
        <v>0</v>
      </c>
      <c r="T633" s="46">
        <f>IF((L633&gt;0)*AND(L634&gt;0),"BŁĄD - Wprowadzono dwie wartości",IF((L633=0)*AND(L634=0),"Wprowadź kwotę dla oferowanego materiału",IF((L634&lt;&gt;0)*AND(K634=0),"Uzupełnij pola SYMBOL/PRODUCENT dla zamiennika",IF((L634=0)*AND(K634&lt;&gt;0),"cena dla niewłaściwego PRODUCENTA",IF((K634&lt;&gt;0)*AND(L634&lt;&gt;0)*AND(J634=0),"Uzupełnij pole PRODUCENT dla zamiennika","OK")))))</f>
        <v>0</v>
      </c>
      <c r="U633" s="46"/>
      <c r="V633"/>
      <c r="W633"/>
      <c r="X633"/>
      <c r="Y633"/>
      <c r="Z633"/>
      <c r="AA633"/>
      <c r="AB633"/>
      <c r="AC633"/>
      <c r="AD633"/>
      <c r="AE633"/>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c r="DU633"/>
      <c r="DV633"/>
      <c r="DW633"/>
      <c r="DX633"/>
      <c r="DY633"/>
      <c r="DZ633"/>
      <c r="EA633"/>
      <c r="EB633"/>
      <c r="EC633"/>
      <c r="ED633"/>
      <c r="EE633"/>
      <c r="EF633"/>
      <c r="EG633"/>
      <c r="EH633"/>
      <c r="EI633"/>
      <c r="EJ633"/>
      <c r="EK633"/>
      <c r="EL633"/>
      <c r="EM633"/>
      <c r="EN633"/>
      <c r="EO633"/>
      <c r="EP633"/>
      <c r="EQ633"/>
      <c r="ER633"/>
      <c r="ES633"/>
      <c r="ET633"/>
      <c r="EU633"/>
      <c r="EV633"/>
      <c r="EW633"/>
      <c r="EX633"/>
      <c r="EY633"/>
      <c r="EZ633"/>
      <c r="FA633"/>
      <c r="FB633"/>
      <c r="FC633"/>
      <c r="FD633"/>
      <c r="FE633"/>
      <c r="FF633"/>
      <c r="FG633"/>
      <c r="FH633"/>
      <c r="FI633"/>
      <c r="FJ633"/>
      <c r="FK633"/>
      <c r="FL633"/>
      <c r="FM633"/>
      <c r="FN633"/>
      <c r="FO633"/>
      <c r="FP633"/>
      <c r="FQ633"/>
      <c r="FR633"/>
      <c r="FS633"/>
      <c r="FT633"/>
      <c r="FU633"/>
      <c r="FV633"/>
      <c r="FW633"/>
      <c r="FX633"/>
      <c r="FY633"/>
      <c r="FZ633"/>
      <c r="GA633"/>
      <c r="GB633"/>
      <c r="GC633"/>
      <c r="GD633"/>
      <c r="GE633"/>
      <c r="GF633"/>
      <c r="GG633"/>
      <c r="GH633"/>
      <c r="GI633"/>
      <c r="GJ633"/>
      <c r="GK633"/>
      <c r="GL633"/>
      <c r="GM633"/>
      <c r="GN633"/>
      <c r="GO633"/>
      <c r="GP633"/>
      <c r="GQ633"/>
      <c r="GR633"/>
      <c r="GS633"/>
      <c r="GT633"/>
      <c r="GU633"/>
      <c r="GV633"/>
      <c r="GW633"/>
      <c r="GX633"/>
      <c r="GY633"/>
      <c r="GZ633"/>
      <c r="HA633"/>
      <c r="HB633"/>
      <c r="HC633"/>
      <c r="HD633"/>
      <c r="HE633"/>
      <c r="HF633"/>
      <c r="HG633"/>
      <c r="HH633"/>
      <c r="HI633"/>
      <c r="HJ633"/>
      <c r="HK633"/>
      <c r="HL633"/>
      <c r="HM633"/>
      <c r="HN633"/>
      <c r="HO633"/>
      <c r="HP633"/>
      <c r="HQ633"/>
      <c r="HR633"/>
      <c r="HS633"/>
      <c r="HT633"/>
      <c r="HU633"/>
      <c r="HV633"/>
      <c r="HW633"/>
      <c r="HX633"/>
      <c r="HY633"/>
      <c r="HZ633"/>
      <c r="IA633"/>
      <c r="IB633"/>
      <c r="IC633"/>
      <c r="ID633"/>
      <c r="IE633"/>
      <c r="IF633"/>
      <c r="IG633"/>
      <c r="IH633"/>
      <c r="II633"/>
      <c r="IJ633"/>
      <c r="IK633"/>
      <c r="IL633"/>
      <c r="IM633"/>
      <c r="IN633"/>
      <c r="IO633"/>
      <c r="IP633"/>
      <c r="IQ633"/>
      <c r="IR633"/>
      <c r="IS633"/>
      <c r="IT633"/>
      <c r="IU633"/>
      <c r="IV633"/>
    </row>
    <row r="634" spans="1:256" ht="40.5" customHeight="1">
      <c r="A634" s="31">
        <v>630</v>
      </c>
      <c r="B634" s="32" t="s">
        <v>2079</v>
      </c>
      <c r="C634" s="32" t="s">
        <v>2080</v>
      </c>
      <c r="D634" s="32" t="s">
        <v>2077</v>
      </c>
      <c r="E634" s="50">
        <v>3</v>
      </c>
      <c r="F634" s="35" t="s">
        <v>166</v>
      </c>
      <c r="G634" s="34" t="s">
        <v>1829</v>
      </c>
      <c r="H634" s="36" t="s">
        <v>2065</v>
      </c>
      <c r="I634" s="37" t="s">
        <v>515</v>
      </c>
      <c r="J634" s="38"/>
      <c r="K634" s="38"/>
      <c r="L634" s="39">
        <v>0</v>
      </c>
      <c r="M634" s="47"/>
      <c r="N634" s="47" t="s">
        <v>33</v>
      </c>
      <c r="O634" s="41"/>
      <c r="P634" s="42"/>
      <c r="Q634" s="43">
        <f t="shared" si="0"/>
        <v>0</v>
      </c>
      <c r="R634" s="44">
        <f t="shared" si="1"/>
        <v>0</v>
      </c>
      <c r="S634" s="45">
        <f t="shared" si="2"/>
        <v>0</v>
      </c>
      <c r="T634" s="46"/>
      <c r="U634" s="46"/>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c r="DU634"/>
      <c r="DV634"/>
      <c r="DW634"/>
      <c r="DX634"/>
      <c r="DY634"/>
      <c r="DZ634"/>
      <c r="EA634"/>
      <c r="EB634"/>
      <c r="EC634"/>
      <c r="ED634"/>
      <c r="EE634"/>
      <c r="EF634"/>
      <c r="EG634"/>
      <c r="EH634"/>
      <c r="EI634"/>
      <c r="EJ634"/>
      <c r="EK634"/>
      <c r="EL634"/>
      <c r="EM634"/>
      <c r="EN634"/>
      <c r="EO634"/>
      <c r="EP634"/>
      <c r="EQ634"/>
      <c r="ER634"/>
      <c r="ES634"/>
      <c r="ET634"/>
      <c r="EU634"/>
      <c r="EV634"/>
      <c r="EW634"/>
      <c r="EX634"/>
      <c r="EY634"/>
      <c r="EZ634"/>
      <c r="FA634"/>
      <c r="FB634"/>
      <c r="FC634"/>
      <c r="FD634"/>
      <c r="FE634"/>
      <c r="FF634"/>
      <c r="FG634"/>
      <c r="FH634"/>
      <c r="FI634"/>
      <c r="FJ634"/>
      <c r="FK634"/>
      <c r="FL634"/>
      <c r="FM634"/>
      <c r="FN634"/>
      <c r="FO634"/>
      <c r="FP634"/>
      <c r="FQ634"/>
      <c r="FR634"/>
      <c r="FS634"/>
      <c r="FT634"/>
      <c r="FU634"/>
      <c r="FV634"/>
      <c r="FW634"/>
      <c r="FX634"/>
      <c r="FY634"/>
      <c r="FZ634"/>
      <c r="GA634"/>
      <c r="GB634"/>
      <c r="GC634"/>
      <c r="GD634"/>
      <c r="GE634"/>
      <c r="GF634"/>
      <c r="GG634"/>
      <c r="GH634"/>
      <c r="GI634"/>
      <c r="GJ634"/>
      <c r="GK634"/>
      <c r="GL634"/>
      <c r="GM634"/>
      <c r="GN634"/>
      <c r="GO634"/>
      <c r="GP634"/>
      <c r="GQ634"/>
      <c r="GR634"/>
      <c r="GS634"/>
      <c r="GT634"/>
      <c r="GU634"/>
      <c r="GV634"/>
      <c r="GW634"/>
      <c r="GX634"/>
      <c r="GY634"/>
      <c r="GZ634"/>
      <c r="HA634"/>
      <c r="HB634"/>
      <c r="HC634"/>
      <c r="HD634"/>
      <c r="HE634"/>
      <c r="HF634"/>
      <c r="HG634"/>
      <c r="HH634"/>
      <c r="HI634"/>
      <c r="HJ634"/>
      <c r="HK634"/>
      <c r="HL634"/>
      <c r="HM634"/>
      <c r="HN634"/>
      <c r="HO634"/>
      <c r="HP634"/>
      <c r="HQ634"/>
      <c r="HR634"/>
      <c r="HS634"/>
      <c r="HT634"/>
      <c r="HU634"/>
      <c r="HV634"/>
      <c r="HW634"/>
      <c r="HX634"/>
      <c r="HY634"/>
      <c r="HZ634"/>
      <c r="IA634"/>
      <c r="IB634"/>
      <c r="IC634"/>
      <c r="ID634"/>
      <c r="IE634"/>
      <c r="IF634"/>
      <c r="IG634"/>
      <c r="IH634"/>
      <c r="II634"/>
      <c r="IJ634"/>
      <c r="IK634"/>
      <c r="IL634"/>
      <c r="IM634"/>
      <c r="IN634"/>
      <c r="IO634"/>
      <c r="IP634"/>
      <c r="IQ634"/>
      <c r="IR634"/>
      <c r="IS634"/>
      <c r="IT634"/>
      <c r="IU634"/>
      <c r="IV634"/>
    </row>
    <row r="635" spans="1:256" ht="40.5" customHeight="1">
      <c r="A635" s="31">
        <v>631</v>
      </c>
      <c r="B635" s="54" t="s">
        <v>2081</v>
      </c>
      <c r="C635" s="32" t="s">
        <v>2082</v>
      </c>
      <c r="D635" s="32" t="s">
        <v>2083</v>
      </c>
      <c r="E635" s="50">
        <v>3</v>
      </c>
      <c r="F635" s="35" t="s">
        <v>174</v>
      </c>
      <c r="G635" s="34" t="s">
        <v>1829</v>
      </c>
      <c r="H635" s="36" t="s">
        <v>2065</v>
      </c>
      <c r="I635" s="37" t="s">
        <v>515</v>
      </c>
      <c r="J635" s="38" t="s">
        <v>115</v>
      </c>
      <c r="K635" s="38" t="s">
        <v>2084</v>
      </c>
      <c r="L635" s="39">
        <v>0</v>
      </c>
      <c r="M635" s="47"/>
      <c r="N635" s="47" t="s">
        <v>30</v>
      </c>
      <c r="O635" s="41">
        <v>1</v>
      </c>
      <c r="P635" s="42">
        <v>3</v>
      </c>
      <c r="Q635" s="43">
        <f t="shared" si="0"/>
        <v>0</v>
      </c>
      <c r="R635" s="44">
        <f t="shared" si="1"/>
        <v>0</v>
      </c>
      <c r="S635" s="45">
        <f t="shared" si="2"/>
        <v>0</v>
      </c>
      <c r="T635" s="46">
        <f>IF((L635&gt;0)*AND(L636&gt;0),"BŁĄD - Wprowadzono dwie wartości",IF((L635=0)*AND(L636=0),"Wprowadź kwotę dla oferowanego materiału",IF((L636&lt;&gt;0)*AND(K636=0),"Uzupełnij pola SYMBOL/PRODUCENT dla zamiennika",IF((L636=0)*AND(K636&lt;&gt;0),"cena dla niewłaściwego PRODUCENTA",IF((K636&lt;&gt;0)*AND(L636&lt;&gt;0)*AND(J636=0),"Uzupełnij pole PRODUCENT dla zamiennika","OK")))))</f>
        <v>0</v>
      </c>
      <c r="U635" s="46"/>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c r="FZ635"/>
      <c r="GA635"/>
      <c r="GB635"/>
      <c r="GC635"/>
      <c r="GD635"/>
      <c r="GE635"/>
      <c r="GF635"/>
      <c r="GG635"/>
      <c r="GH635"/>
      <c r="GI635"/>
      <c r="GJ635"/>
      <c r="GK635"/>
      <c r="GL635"/>
      <c r="GM635"/>
      <c r="GN635"/>
      <c r="GO635"/>
      <c r="GP635"/>
      <c r="GQ635"/>
      <c r="GR635"/>
      <c r="GS635"/>
      <c r="GT635"/>
      <c r="GU635"/>
      <c r="GV635"/>
      <c r="GW635"/>
      <c r="GX635"/>
      <c r="GY635"/>
      <c r="GZ635"/>
      <c r="HA635"/>
      <c r="HB635"/>
      <c r="HC635"/>
      <c r="HD635"/>
      <c r="HE635"/>
      <c r="HF635"/>
      <c r="HG635"/>
      <c r="HH635"/>
      <c r="HI635"/>
      <c r="HJ635"/>
      <c r="HK635"/>
      <c r="HL635"/>
      <c r="HM635"/>
      <c r="HN635"/>
      <c r="HO635"/>
      <c r="HP635"/>
      <c r="HQ635"/>
      <c r="HR635"/>
      <c r="HS635"/>
      <c r="HT635"/>
      <c r="HU635"/>
      <c r="HV635"/>
      <c r="HW635"/>
      <c r="HX635"/>
      <c r="HY635"/>
      <c r="HZ635"/>
      <c r="IA635"/>
      <c r="IB635"/>
      <c r="IC635"/>
      <c r="ID635"/>
      <c r="IE635"/>
      <c r="IF635"/>
      <c r="IG635"/>
      <c r="IH635"/>
      <c r="II635"/>
      <c r="IJ635"/>
      <c r="IK635"/>
      <c r="IL635"/>
      <c r="IM635"/>
      <c r="IN635"/>
      <c r="IO635"/>
      <c r="IP635"/>
      <c r="IQ635"/>
      <c r="IR635"/>
      <c r="IS635"/>
      <c r="IT635"/>
      <c r="IU635"/>
      <c r="IV635"/>
    </row>
    <row r="636" spans="1:256" ht="40.5" customHeight="1">
      <c r="A636" s="31">
        <v>632</v>
      </c>
      <c r="B636" s="32" t="s">
        <v>2085</v>
      </c>
      <c r="C636" s="32" t="s">
        <v>2086</v>
      </c>
      <c r="D636" s="32" t="s">
        <v>2083</v>
      </c>
      <c r="E636" s="50">
        <v>3</v>
      </c>
      <c r="F636" s="35" t="s">
        <v>174</v>
      </c>
      <c r="G636" s="34" t="s">
        <v>1829</v>
      </c>
      <c r="H636" s="36" t="s">
        <v>2065</v>
      </c>
      <c r="I636" s="37" t="s">
        <v>515</v>
      </c>
      <c r="J636" s="38"/>
      <c r="K636" s="38"/>
      <c r="L636" s="39">
        <v>0</v>
      </c>
      <c r="M636" s="47"/>
      <c r="N636" s="47" t="s">
        <v>33</v>
      </c>
      <c r="O636" s="41"/>
      <c r="P636" s="42"/>
      <c r="Q636" s="43">
        <f t="shared" si="0"/>
        <v>0</v>
      </c>
      <c r="R636" s="44">
        <f t="shared" si="1"/>
        <v>0</v>
      </c>
      <c r="S636" s="45">
        <f t="shared" si="2"/>
        <v>0</v>
      </c>
      <c r="T636" s="46"/>
      <c r="U636" s="46"/>
      <c r="V636"/>
      <c r="W636"/>
      <c r="X636"/>
      <c r="Y636"/>
      <c r="Z636"/>
      <c r="AA636"/>
      <c r="AB636"/>
      <c r="AC636"/>
      <c r="AD636"/>
      <c r="AE636"/>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c r="DU636"/>
      <c r="DV636"/>
      <c r="DW636"/>
      <c r="DX636"/>
      <c r="DY636"/>
      <c r="DZ636"/>
      <c r="EA636"/>
      <c r="EB636"/>
      <c r="EC636"/>
      <c r="ED636"/>
      <c r="EE636"/>
      <c r="EF636"/>
      <c r="EG636"/>
      <c r="EH636"/>
      <c r="EI636"/>
      <c r="EJ636"/>
      <c r="EK636"/>
      <c r="EL636"/>
      <c r="EM636"/>
      <c r="EN636"/>
      <c r="EO636"/>
      <c r="EP636"/>
      <c r="EQ636"/>
      <c r="ER636"/>
      <c r="ES636"/>
      <c r="ET636"/>
      <c r="EU636"/>
      <c r="EV636"/>
      <c r="EW636"/>
      <c r="EX636"/>
      <c r="EY636"/>
      <c r="EZ636"/>
      <c r="FA636"/>
      <c r="FB636"/>
      <c r="FC636"/>
      <c r="FD636"/>
      <c r="FE636"/>
      <c r="FF636"/>
      <c r="FG636"/>
      <c r="FH636"/>
      <c r="FI636"/>
      <c r="FJ636"/>
      <c r="FK636"/>
      <c r="FL636"/>
      <c r="FM636"/>
      <c r="FN636"/>
      <c r="FO636"/>
      <c r="FP636"/>
      <c r="FQ636"/>
      <c r="FR636"/>
      <c r="FS636"/>
      <c r="FT636"/>
      <c r="FU636"/>
      <c r="FV636"/>
      <c r="FW636"/>
      <c r="FX636"/>
      <c r="FY636"/>
      <c r="FZ636"/>
      <c r="GA636"/>
      <c r="GB636"/>
      <c r="GC636"/>
      <c r="GD636"/>
      <c r="GE636"/>
      <c r="GF636"/>
      <c r="GG636"/>
      <c r="GH636"/>
      <c r="GI636"/>
      <c r="GJ636"/>
      <c r="GK636"/>
      <c r="GL636"/>
      <c r="GM636"/>
      <c r="GN636"/>
      <c r="GO636"/>
      <c r="GP636"/>
      <c r="GQ636"/>
      <c r="GR636"/>
      <c r="GS636"/>
      <c r="GT636"/>
      <c r="GU636"/>
      <c r="GV636"/>
      <c r="GW636"/>
      <c r="GX636"/>
      <c r="GY636"/>
      <c r="GZ636"/>
      <c r="HA636"/>
      <c r="HB636"/>
      <c r="HC636"/>
      <c r="HD636"/>
      <c r="HE636"/>
      <c r="HF636"/>
      <c r="HG636"/>
      <c r="HH636"/>
      <c r="HI636"/>
      <c r="HJ636"/>
      <c r="HK636"/>
      <c r="HL636"/>
      <c r="HM636"/>
      <c r="HN636"/>
      <c r="HO636"/>
      <c r="HP636"/>
      <c r="HQ636"/>
      <c r="HR636"/>
      <c r="HS636"/>
      <c r="HT636"/>
      <c r="HU636"/>
      <c r="HV636"/>
      <c r="HW636"/>
      <c r="HX636"/>
      <c r="HY636"/>
      <c r="HZ636"/>
      <c r="IA636"/>
      <c r="IB636"/>
      <c r="IC636"/>
      <c r="ID636"/>
      <c r="IE636"/>
      <c r="IF636"/>
      <c r="IG636"/>
      <c r="IH636"/>
      <c r="II636"/>
      <c r="IJ636"/>
      <c r="IK636"/>
      <c r="IL636"/>
      <c r="IM636"/>
      <c r="IN636"/>
      <c r="IO636"/>
      <c r="IP636"/>
      <c r="IQ636"/>
      <c r="IR636"/>
      <c r="IS636"/>
      <c r="IT636"/>
      <c r="IU636"/>
      <c r="IV636"/>
    </row>
    <row r="637" spans="1:256" ht="40.5" customHeight="1">
      <c r="A637" s="31">
        <v>633</v>
      </c>
      <c r="B637" s="54" t="s">
        <v>2087</v>
      </c>
      <c r="C637" s="32" t="s">
        <v>2088</v>
      </c>
      <c r="D637" s="32" t="s">
        <v>2089</v>
      </c>
      <c r="E637" s="50">
        <v>3</v>
      </c>
      <c r="F637" s="35" t="s">
        <v>2090</v>
      </c>
      <c r="G637" s="34" t="s">
        <v>1829</v>
      </c>
      <c r="H637" s="36" t="s">
        <v>2065</v>
      </c>
      <c r="I637" s="37" t="s">
        <v>515</v>
      </c>
      <c r="J637" s="38" t="s">
        <v>115</v>
      </c>
      <c r="K637" s="38" t="s">
        <v>2091</v>
      </c>
      <c r="L637" s="39">
        <v>0</v>
      </c>
      <c r="M637" s="47"/>
      <c r="N637" s="47" t="s">
        <v>30</v>
      </c>
      <c r="O637" s="41">
        <v>1</v>
      </c>
      <c r="P637" s="42">
        <v>3</v>
      </c>
      <c r="Q637" s="43">
        <f t="shared" si="0"/>
        <v>0</v>
      </c>
      <c r="R637" s="44">
        <f t="shared" si="1"/>
        <v>0</v>
      </c>
      <c r="S637" s="45">
        <f t="shared" si="2"/>
        <v>0</v>
      </c>
      <c r="T637" s="46">
        <f>IF((L637&gt;0)*AND(L638&gt;0),"BŁĄD - Wprowadzono dwie wartości",IF((L637=0)*AND(L638=0),"Wprowadź kwotę dla oferowanego materiału",IF((L638&lt;&gt;0)*AND(K638=0),"Uzupełnij pola SYMBOL/PRODUCENT dla zamiennika",IF((L638=0)*AND(K638&lt;&gt;0),"cena dla niewłaściwego PRODUCENTA",IF((K638&lt;&gt;0)*AND(L638&lt;&gt;0)*AND(J638=0),"Uzupełnij pole PRODUCENT dla zamiennika","OK")))))</f>
        <v>0</v>
      </c>
      <c r="U637" s="46"/>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c r="FZ637"/>
      <c r="GA637"/>
      <c r="GB637"/>
      <c r="GC637"/>
      <c r="GD637"/>
      <c r="GE637"/>
      <c r="GF637"/>
      <c r="GG637"/>
      <c r="GH637"/>
      <c r="GI637"/>
      <c r="GJ637"/>
      <c r="GK637"/>
      <c r="GL637"/>
      <c r="GM637"/>
      <c r="GN637"/>
      <c r="GO637"/>
      <c r="GP637"/>
      <c r="GQ637"/>
      <c r="GR637"/>
      <c r="GS637"/>
      <c r="GT637"/>
      <c r="GU637"/>
      <c r="GV637"/>
      <c r="GW637"/>
      <c r="GX637"/>
      <c r="GY637"/>
      <c r="GZ637"/>
      <c r="HA637"/>
      <c r="HB637"/>
      <c r="HC637"/>
      <c r="HD637"/>
      <c r="HE637"/>
      <c r="HF637"/>
      <c r="HG637"/>
      <c r="HH637"/>
      <c r="HI637"/>
      <c r="HJ637"/>
      <c r="HK637"/>
      <c r="HL637"/>
      <c r="HM637"/>
      <c r="HN637"/>
      <c r="HO637"/>
      <c r="HP637"/>
      <c r="HQ637"/>
      <c r="HR637"/>
      <c r="HS637"/>
      <c r="HT637"/>
      <c r="HU637"/>
      <c r="HV637"/>
      <c r="HW637"/>
      <c r="HX637"/>
      <c r="HY637"/>
      <c r="HZ637"/>
      <c r="IA637"/>
      <c r="IB637"/>
      <c r="IC637"/>
      <c r="ID637"/>
      <c r="IE637"/>
      <c r="IF637"/>
      <c r="IG637"/>
      <c r="IH637"/>
      <c r="II637"/>
      <c r="IJ637"/>
      <c r="IK637"/>
      <c r="IL637"/>
      <c r="IM637"/>
      <c r="IN637"/>
      <c r="IO637"/>
      <c r="IP637"/>
      <c r="IQ637"/>
      <c r="IR637"/>
      <c r="IS637"/>
      <c r="IT637"/>
      <c r="IU637"/>
      <c r="IV637"/>
    </row>
    <row r="638" spans="1:256" ht="40.5" customHeight="1">
      <c r="A638" s="31">
        <v>634</v>
      </c>
      <c r="B638" s="32" t="s">
        <v>2092</v>
      </c>
      <c r="C638" s="32" t="s">
        <v>2093</v>
      </c>
      <c r="D638" s="32" t="s">
        <v>2089</v>
      </c>
      <c r="E638" s="50">
        <v>3</v>
      </c>
      <c r="F638" s="35" t="s">
        <v>2090</v>
      </c>
      <c r="G638" s="34" t="s">
        <v>1829</v>
      </c>
      <c r="H638" s="36" t="s">
        <v>2065</v>
      </c>
      <c r="I638" s="37" t="s">
        <v>515</v>
      </c>
      <c r="J638" s="38"/>
      <c r="K638" s="38"/>
      <c r="L638" s="39">
        <v>0</v>
      </c>
      <c r="M638" s="47"/>
      <c r="N638" s="47" t="s">
        <v>33</v>
      </c>
      <c r="O638" s="41"/>
      <c r="P638" s="42"/>
      <c r="Q638" s="43">
        <f t="shared" si="0"/>
        <v>0</v>
      </c>
      <c r="R638" s="44">
        <f t="shared" si="1"/>
        <v>0</v>
      </c>
      <c r="S638" s="45">
        <f t="shared" si="2"/>
        <v>0</v>
      </c>
      <c r="T638" s="46"/>
      <c r="U638" s="46"/>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c r="IB638"/>
      <c r="IC638"/>
      <c r="ID638"/>
      <c r="IE638"/>
      <c r="IF638"/>
      <c r="IG638"/>
      <c r="IH638"/>
      <c r="II638"/>
      <c r="IJ638"/>
      <c r="IK638"/>
      <c r="IL638"/>
      <c r="IM638"/>
      <c r="IN638"/>
      <c r="IO638"/>
      <c r="IP638"/>
      <c r="IQ638"/>
      <c r="IR638"/>
      <c r="IS638"/>
      <c r="IT638"/>
      <c r="IU638"/>
      <c r="IV638"/>
    </row>
    <row r="639" spans="1:256" ht="40.5" customHeight="1">
      <c r="A639" s="31">
        <v>635</v>
      </c>
      <c r="B639" s="32" t="s">
        <v>2094</v>
      </c>
      <c r="C639" s="32" t="s">
        <v>2095</v>
      </c>
      <c r="D639" s="32" t="s">
        <v>2096</v>
      </c>
      <c r="E639" s="50">
        <v>3</v>
      </c>
      <c r="F639" s="35" t="s">
        <v>24</v>
      </c>
      <c r="G639" s="34" t="s">
        <v>1829</v>
      </c>
      <c r="H639" s="53" t="s">
        <v>2065</v>
      </c>
      <c r="I639" s="51" t="s">
        <v>515</v>
      </c>
      <c r="J639" s="38" t="s">
        <v>115</v>
      </c>
      <c r="K639" s="52" t="s">
        <v>2097</v>
      </c>
      <c r="L639" s="39">
        <v>0</v>
      </c>
      <c r="M639" s="52"/>
      <c r="N639" s="47" t="s">
        <v>30</v>
      </c>
      <c r="O639" s="41">
        <v>10</v>
      </c>
      <c r="P639" s="42">
        <v>3</v>
      </c>
      <c r="Q639" s="43">
        <f t="shared" si="0"/>
        <v>0</v>
      </c>
      <c r="R639" s="44">
        <f t="shared" si="1"/>
        <v>0</v>
      </c>
      <c r="S639" s="45">
        <f t="shared" si="2"/>
        <v>0</v>
      </c>
      <c r="T639" s="46">
        <f>IF((L639&gt;0)*AND(L640&gt;0),"BŁĄD - Wprowadzono dwie wartości",IF((L639=0)*AND(L640=0),"Wprowadź kwotę dla oferowanego materiału",IF((L640&lt;&gt;0)*AND(K640=0),"Uzupełnij pola SYMBOL/PRODUCENT dla zamiennika",IF((L640=0)*AND(K640&lt;&gt;0),"cena dla niewłaściwego PRODUCENTA",IF((K640&lt;&gt;0)*AND(L640&lt;&gt;0)*AND(J640=0),"Uzupełnij pole PRODUCENT dla zamiennika","OK")))))</f>
        <v>0</v>
      </c>
      <c r="U639" s="46"/>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s="80"/>
      <c r="FQ639" s="80"/>
      <c r="FR639" s="80"/>
      <c r="FS639" s="80"/>
      <c r="FT639" s="80"/>
      <c r="FU639" s="80"/>
      <c r="FV639" s="80"/>
      <c r="FW639" s="80"/>
      <c r="FX639" s="80"/>
      <c r="FY639" s="80"/>
      <c r="FZ639" s="80"/>
      <c r="GA639" s="80"/>
      <c r="GB639" s="80"/>
      <c r="GC639" s="80"/>
      <c r="GD639" s="80"/>
      <c r="GE639" s="80"/>
      <c r="GF639" s="80"/>
      <c r="GG639" s="80"/>
      <c r="GH639" s="80"/>
      <c r="GI639" s="80"/>
      <c r="GJ639" s="80"/>
      <c r="GK639" s="80"/>
      <c r="GL639" s="80"/>
      <c r="GM639" s="80"/>
      <c r="GN639" s="80"/>
      <c r="GO639" s="80"/>
      <c r="GP639"/>
      <c r="GQ639"/>
      <c r="GR639"/>
      <c r="GS639"/>
      <c r="GT639"/>
      <c r="GU639"/>
      <c r="GV639"/>
      <c r="GW639"/>
      <c r="GX639"/>
      <c r="GY639"/>
      <c r="GZ639"/>
      <c r="HA639"/>
      <c r="HB639"/>
      <c r="HC639"/>
      <c r="HD639"/>
      <c r="HE639"/>
      <c r="HF639"/>
      <c r="HG639"/>
      <c r="HH639"/>
      <c r="HI639"/>
      <c r="HJ639"/>
      <c r="HK639"/>
      <c r="HL639"/>
      <c r="HM639"/>
      <c r="HN639"/>
      <c r="HO639"/>
      <c r="HP639"/>
      <c r="HQ639"/>
      <c r="HR639"/>
      <c r="HS639"/>
      <c r="HT639"/>
      <c r="HU639"/>
      <c r="HV639"/>
      <c r="HW639"/>
      <c r="HX639"/>
      <c r="HY639"/>
      <c r="HZ639"/>
      <c r="IA639"/>
      <c r="IB639"/>
      <c r="IC639"/>
      <c r="ID639"/>
      <c r="IE639"/>
      <c r="IF639"/>
      <c r="IG639"/>
      <c r="IH639"/>
      <c r="II639"/>
      <c r="IJ639"/>
      <c r="IK639"/>
      <c r="IL639"/>
      <c r="IM639"/>
      <c r="IN639"/>
      <c r="IO639"/>
      <c r="IP639"/>
      <c r="IQ639"/>
      <c r="IR639"/>
      <c r="IS639"/>
      <c r="IT639"/>
      <c r="IU639"/>
      <c r="IV639"/>
    </row>
    <row r="640" spans="1:256" ht="40.5" customHeight="1">
      <c r="A640" s="31">
        <v>636</v>
      </c>
      <c r="B640" s="32" t="s">
        <v>2098</v>
      </c>
      <c r="C640" s="32" t="s">
        <v>2099</v>
      </c>
      <c r="D640" s="32" t="s">
        <v>2096</v>
      </c>
      <c r="E640" s="50">
        <v>3</v>
      </c>
      <c r="F640" s="35" t="s">
        <v>24</v>
      </c>
      <c r="G640" s="34" t="s">
        <v>1829</v>
      </c>
      <c r="H640" s="53" t="s">
        <v>2065</v>
      </c>
      <c r="I640" s="51" t="s">
        <v>515</v>
      </c>
      <c r="J640" s="58"/>
      <c r="K640" s="52"/>
      <c r="L640" s="39">
        <v>0</v>
      </c>
      <c r="M640" s="52"/>
      <c r="N640" s="47" t="s">
        <v>33</v>
      </c>
      <c r="O640" s="41"/>
      <c r="P640" s="42"/>
      <c r="Q640" s="43">
        <f t="shared" si="0"/>
        <v>0</v>
      </c>
      <c r="R640" s="44">
        <f t="shared" si="1"/>
        <v>0</v>
      </c>
      <c r="S640" s="45">
        <f t="shared" si="2"/>
        <v>0</v>
      </c>
      <c r="T640" s="46"/>
      <c r="U640" s="46"/>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c r="DU640"/>
      <c r="DV640"/>
      <c r="DW640"/>
      <c r="DX640"/>
      <c r="DY640"/>
      <c r="DZ640"/>
      <c r="EA640"/>
      <c r="EB640"/>
      <c r="EC640"/>
      <c r="ED640"/>
      <c r="EE640"/>
      <c r="EF640"/>
      <c r="EG640"/>
      <c r="EH640"/>
      <c r="EI640"/>
      <c r="EJ640"/>
      <c r="EK640"/>
      <c r="EL640"/>
      <c r="EM640"/>
      <c r="EN640"/>
      <c r="EO640"/>
      <c r="EP640"/>
      <c r="EQ640"/>
      <c r="ER640"/>
      <c r="ES640"/>
      <c r="ET640"/>
      <c r="EU640"/>
      <c r="EV640"/>
      <c r="EW640"/>
      <c r="EX640"/>
      <c r="EY640"/>
      <c r="EZ640"/>
      <c r="FA640"/>
      <c r="FB640"/>
      <c r="FC640"/>
      <c r="FD640"/>
      <c r="FE640"/>
      <c r="FF640"/>
      <c r="FG640"/>
      <c r="FH640"/>
      <c r="FI640"/>
      <c r="FJ640"/>
      <c r="FK640"/>
      <c r="FL640"/>
      <c r="FM640"/>
      <c r="FN640"/>
      <c r="FO640"/>
      <c r="FP640" s="80"/>
      <c r="FQ640" s="80"/>
      <c r="FR640" s="80"/>
      <c r="FS640" s="80"/>
      <c r="FT640" s="80"/>
      <c r="FU640" s="80"/>
      <c r="FV640" s="80"/>
      <c r="FW640" s="80"/>
      <c r="FX640" s="80"/>
      <c r="FY640" s="80"/>
      <c r="FZ640" s="80"/>
      <c r="GA640" s="80"/>
      <c r="GB640" s="80"/>
      <c r="GC640" s="80"/>
      <c r="GD640" s="80"/>
      <c r="GE640" s="80"/>
      <c r="GF640" s="80"/>
      <c r="GG640" s="80"/>
      <c r="GH640" s="80"/>
      <c r="GI640" s="80"/>
      <c r="GJ640" s="80"/>
      <c r="GK640" s="80"/>
      <c r="GL640" s="80"/>
      <c r="GM640" s="80"/>
      <c r="GN640" s="80"/>
      <c r="GO640" s="80"/>
      <c r="GP640"/>
      <c r="GQ640"/>
      <c r="GR640"/>
      <c r="GS640"/>
      <c r="GT640"/>
      <c r="GU640"/>
      <c r="GV640"/>
      <c r="GW640"/>
      <c r="GX640"/>
      <c r="GY640"/>
      <c r="GZ640"/>
      <c r="HA640"/>
      <c r="HB640"/>
      <c r="HC640"/>
      <c r="HD640"/>
      <c r="HE640"/>
      <c r="HF640"/>
      <c r="HG640"/>
      <c r="HH640"/>
      <c r="HI640"/>
      <c r="HJ640"/>
      <c r="HK640"/>
      <c r="HL640"/>
      <c r="HM640"/>
      <c r="HN640"/>
      <c r="HO640"/>
      <c r="HP640"/>
      <c r="HQ640"/>
      <c r="HR640"/>
      <c r="HS640"/>
      <c r="HT640"/>
      <c r="HU640"/>
      <c r="HV640"/>
      <c r="HW640"/>
      <c r="HX640"/>
      <c r="HY640"/>
      <c r="HZ640"/>
      <c r="IA640"/>
      <c r="IB640"/>
      <c r="IC640"/>
      <c r="ID640"/>
      <c r="IE640"/>
      <c r="IF640"/>
      <c r="IG640"/>
      <c r="IH640"/>
      <c r="II640"/>
      <c r="IJ640"/>
      <c r="IK640"/>
      <c r="IL640"/>
      <c r="IM640"/>
      <c r="IN640"/>
      <c r="IO640"/>
      <c r="IP640"/>
      <c r="IQ640"/>
      <c r="IR640"/>
      <c r="IS640"/>
      <c r="IT640"/>
      <c r="IU640"/>
      <c r="IV640"/>
    </row>
    <row r="641" spans="1:256" ht="20.25" customHeight="1">
      <c r="A641" s="31">
        <v>637</v>
      </c>
      <c r="B641" s="33" t="s">
        <v>2100</v>
      </c>
      <c r="C641" s="32" t="s">
        <v>2101</v>
      </c>
      <c r="D641" s="32" t="s">
        <v>2102</v>
      </c>
      <c r="E641" s="50">
        <v>3</v>
      </c>
      <c r="F641" s="35" t="s">
        <v>24</v>
      </c>
      <c r="G641" s="34" t="s">
        <v>1829</v>
      </c>
      <c r="H641" s="36" t="s">
        <v>2103</v>
      </c>
      <c r="I641" s="37" t="s">
        <v>2104</v>
      </c>
      <c r="J641" s="38" t="s">
        <v>115</v>
      </c>
      <c r="K641" s="38" t="s">
        <v>2105</v>
      </c>
      <c r="L641" s="39">
        <v>0</v>
      </c>
      <c r="M641" s="52"/>
      <c r="N641" s="47" t="s">
        <v>30</v>
      </c>
      <c r="O641" s="41">
        <v>10</v>
      </c>
      <c r="P641" s="42">
        <v>3</v>
      </c>
      <c r="Q641" s="43">
        <f t="shared" si="0"/>
        <v>0</v>
      </c>
      <c r="R641" s="44">
        <f t="shared" si="1"/>
        <v>0</v>
      </c>
      <c r="S641" s="45">
        <f t="shared" si="2"/>
        <v>0</v>
      </c>
      <c r="T641" s="46">
        <f>IF((L641&gt;0)*AND(L642&gt;0),"BŁĄD - Wprowadzono dwie wartości",IF((L641=0)*AND(L642=0),"Wprowadź kwotę dla oferowanego materiału",IF((L642&lt;&gt;0)*AND(K642=0),"Uzupełnij pola SYMBOL/PRODUCENT dla zamiennika",IF((L642=0)*AND(K642&lt;&gt;0),"cena dla niewłaściwego PRODUCENTA",IF((K642&lt;&gt;0)*AND(L642&lt;&gt;0)*AND(J642=0),"Uzupełnij pole PRODUCENT dla zamiennika","OK")))))</f>
        <v>0</v>
      </c>
      <c r="U641" s="46"/>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c r="DU641"/>
      <c r="DV641"/>
      <c r="DW641"/>
      <c r="DX641"/>
      <c r="DY641"/>
      <c r="DZ641"/>
      <c r="EA641"/>
      <c r="EB641"/>
      <c r="EC641"/>
      <c r="ED641"/>
      <c r="EE641"/>
      <c r="EF641"/>
      <c r="EG641"/>
      <c r="EH641"/>
      <c r="EI641"/>
      <c r="EJ641"/>
      <c r="EK641"/>
      <c r="EL641"/>
      <c r="EM641"/>
      <c r="EN641"/>
      <c r="EO641"/>
      <c r="EP641"/>
      <c r="EQ641"/>
      <c r="ER641"/>
      <c r="ES641"/>
      <c r="ET641"/>
      <c r="EU641"/>
      <c r="EV641"/>
      <c r="EW641"/>
      <c r="EX641"/>
      <c r="EY641"/>
      <c r="EZ641"/>
      <c r="FA641"/>
      <c r="FB641"/>
      <c r="FC641"/>
      <c r="FD641"/>
      <c r="FE641"/>
      <c r="FF641"/>
      <c r="FG641"/>
      <c r="FH641"/>
      <c r="FI641"/>
      <c r="FJ641"/>
      <c r="FK641"/>
      <c r="FL641"/>
      <c r="FM641"/>
      <c r="FN641"/>
      <c r="FO641"/>
      <c r="FP641" s="80"/>
      <c r="FQ641" s="80"/>
      <c r="FR641" s="80"/>
      <c r="FS641" s="80"/>
      <c r="FT641" s="80"/>
      <c r="FU641" s="80"/>
      <c r="FV641" s="80"/>
      <c r="FW641" s="80"/>
      <c r="FX641" s="80"/>
      <c r="FY641" s="80"/>
      <c r="FZ641" s="80"/>
      <c r="GA641" s="80"/>
      <c r="GB641" s="80"/>
      <c r="GC641" s="80"/>
      <c r="GD641" s="80"/>
      <c r="GE641" s="80"/>
      <c r="GF641" s="80"/>
      <c r="GG641" s="80"/>
      <c r="GH641" s="80"/>
      <c r="GI641" s="80"/>
      <c r="GJ641" s="80"/>
      <c r="GK641" s="80"/>
      <c r="GL641" s="80"/>
      <c r="GM641" s="80"/>
      <c r="GN641" s="80"/>
      <c r="GO641" s="80"/>
      <c r="GP641"/>
      <c r="GQ641"/>
      <c r="GR641"/>
      <c r="GS641"/>
      <c r="GT641"/>
      <c r="GU641"/>
      <c r="GV641"/>
      <c r="GW641"/>
      <c r="GX641"/>
      <c r="GY641"/>
      <c r="GZ641"/>
      <c r="HA641"/>
      <c r="HB641"/>
      <c r="HC641"/>
      <c r="HD641"/>
      <c r="HE641"/>
      <c r="HF641"/>
      <c r="HG641"/>
      <c r="HH641"/>
      <c r="HI641"/>
      <c r="HJ641"/>
      <c r="HK641"/>
      <c r="HL641"/>
      <c r="HM641"/>
      <c r="HN641"/>
      <c r="HO641"/>
      <c r="HP641"/>
      <c r="HQ641"/>
      <c r="HR641"/>
      <c r="HS641"/>
      <c r="HT641"/>
      <c r="HU641"/>
      <c r="HV641"/>
      <c r="HW641"/>
      <c r="HX641"/>
      <c r="HY641"/>
      <c r="HZ641"/>
      <c r="IA641"/>
      <c r="IB641"/>
      <c r="IC641"/>
      <c r="ID641"/>
      <c r="IE641"/>
      <c r="IF641"/>
      <c r="IG641"/>
      <c r="IH641"/>
      <c r="II641"/>
      <c r="IJ641"/>
      <c r="IK641"/>
      <c r="IL641"/>
      <c r="IM641"/>
      <c r="IN641"/>
      <c r="IO641"/>
      <c r="IP641"/>
      <c r="IQ641"/>
      <c r="IR641"/>
      <c r="IS641"/>
      <c r="IT641"/>
      <c r="IU641"/>
      <c r="IV641"/>
    </row>
    <row r="642" spans="1:256" ht="20.25" customHeight="1">
      <c r="A642" s="31">
        <v>638</v>
      </c>
      <c r="B642" s="33" t="s">
        <v>2106</v>
      </c>
      <c r="C642" s="32" t="s">
        <v>2107</v>
      </c>
      <c r="D642" s="32" t="s">
        <v>2102</v>
      </c>
      <c r="E642" s="50">
        <v>3</v>
      </c>
      <c r="F642" s="35" t="s">
        <v>24</v>
      </c>
      <c r="G642" s="34" t="s">
        <v>1829</v>
      </c>
      <c r="H642" s="36" t="s">
        <v>2103</v>
      </c>
      <c r="I642" s="37" t="s">
        <v>2104</v>
      </c>
      <c r="J642" s="38"/>
      <c r="K642" s="38"/>
      <c r="L642" s="39">
        <v>0</v>
      </c>
      <c r="M642" s="52"/>
      <c r="N642" s="47" t="s">
        <v>33</v>
      </c>
      <c r="O642" s="41"/>
      <c r="P642" s="42"/>
      <c r="Q642" s="43">
        <f t="shared" si="0"/>
        <v>0</v>
      </c>
      <c r="R642" s="44">
        <f t="shared" si="1"/>
        <v>0</v>
      </c>
      <c r="S642" s="45">
        <f t="shared" si="2"/>
        <v>0</v>
      </c>
      <c r="T642" s="46"/>
      <c r="U642" s="46"/>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c r="EE642"/>
      <c r="EF642"/>
      <c r="EG642"/>
      <c r="EH642"/>
      <c r="EI642"/>
      <c r="EJ642"/>
      <c r="EK642"/>
      <c r="EL642"/>
      <c r="EM642"/>
      <c r="EN642"/>
      <c r="EO642"/>
      <c r="EP642"/>
      <c r="EQ642"/>
      <c r="ER642"/>
      <c r="ES642"/>
      <c r="ET642"/>
      <c r="EU642"/>
      <c r="EV642"/>
      <c r="EW642"/>
      <c r="EX642"/>
      <c r="EY642"/>
      <c r="EZ642"/>
      <c r="FA642"/>
      <c r="FB642"/>
      <c r="FC642"/>
      <c r="FD642"/>
      <c r="FE642"/>
      <c r="FF642"/>
      <c r="FG642"/>
      <c r="FH642"/>
      <c r="FI642"/>
      <c r="FJ642"/>
      <c r="FK642"/>
      <c r="FL642"/>
      <c r="FM642"/>
      <c r="FN642"/>
      <c r="FO642"/>
      <c r="FP642" s="80"/>
      <c r="FQ642" s="80"/>
      <c r="FR642" s="80"/>
      <c r="FS642" s="80"/>
      <c r="FT642" s="80"/>
      <c r="FU642" s="80"/>
      <c r="FV642" s="80"/>
      <c r="FW642" s="80"/>
      <c r="FX642" s="80"/>
      <c r="FY642" s="80"/>
      <c r="FZ642" s="80"/>
      <c r="GA642" s="80"/>
      <c r="GB642" s="80"/>
      <c r="GC642" s="80"/>
      <c r="GD642" s="80"/>
      <c r="GE642" s="80"/>
      <c r="GF642" s="80"/>
      <c r="GG642" s="80"/>
      <c r="GH642" s="80"/>
      <c r="GI642" s="80"/>
      <c r="GJ642" s="80"/>
      <c r="GK642" s="80"/>
      <c r="GL642" s="80"/>
      <c r="GM642" s="80"/>
      <c r="GN642" s="80"/>
      <c r="GO642" s="80"/>
      <c r="GP642"/>
      <c r="GQ642"/>
      <c r="GR642"/>
      <c r="GS642"/>
      <c r="GT642"/>
      <c r="GU642"/>
      <c r="GV642"/>
      <c r="GW642"/>
      <c r="GX642"/>
      <c r="GY642"/>
      <c r="GZ642"/>
      <c r="HA642"/>
      <c r="HB642"/>
      <c r="HC642"/>
      <c r="HD642"/>
      <c r="HE642"/>
      <c r="HF642"/>
      <c r="HG642"/>
      <c r="HH642"/>
      <c r="HI642"/>
      <c r="HJ642"/>
      <c r="HK642"/>
      <c r="HL642"/>
      <c r="HM642"/>
      <c r="HN642"/>
      <c r="HO642"/>
      <c r="HP642"/>
      <c r="HQ642"/>
      <c r="HR642"/>
      <c r="HS642"/>
      <c r="HT642"/>
      <c r="HU642"/>
      <c r="HV642"/>
      <c r="HW642"/>
      <c r="HX642"/>
      <c r="HY642"/>
      <c r="HZ642"/>
      <c r="IA642"/>
      <c r="IB642"/>
      <c r="IC642"/>
      <c r="ID642"/>
      <c r="IE642"/>
      <c r="IF642"/>
      <c r="IG642"/>
      <c r="IH642"/>
      <c r="II642"/>
      <c r="IJ642"/>
      <c r="IK642"/>
      <c r="IL642"/>
      <c r="IM642"/>
      <c r="IN642"/>
      <c r="IO642"/>
      <c r="IP642"/>
      <c r="IQ642"/>
      <c r="IR642"/>
      <c r="IS642"/>
      <c r="IT642"/>
      <c r="IU642"/>
      <c r="IV642"/>
    </row>
    <row r="643" spans="1:256" ht="20.25" customHeight="1">
      <c r="A643" s="31">
        <v>639</v>
      </c>
      <c r="B643" s="32" t="s">
        <v>2108</v>
      </c>
      <c r="C643" s="32" t="s">
        <v>2109</v>
      </c>
      <c r="D643" s="32" t="s">
        <v>2110</v>
      </c>
      <c r="E643" s="50">
        <v>3</v>
      </c>
      <c r="F643" s="35" t="s">
        <v>159</v>
      </c>
      <c r="G643" s="34" t="s">
        <v>1829</v>
      </c>
      <c r="H643" s="36" t="s">
        <v>2103</v>
      </c>
      <c r="I643" s="37" t="s">
        <v>2111</v>
      </c>
      <c r="J643" s="38" t="s">
        <v>115</v>
      </c>
      <c r="K643" s="38" t="s">
        <v>2112</v>
      </c>
      <c r="L643" s="39">
        <v>0</v>
      </c>
      <c r="M643" s="52"/>
      <c r="N643" s="47" t="s">
        <v>30</v>
      </c>
      <c r="O643" s="41">
        <v>10</v>
      </c>
      <c r="P643" s="42">
        <v>3</v>
      </c>
      <c r="Q643" s="43">
        <f t="shared" si="0"/>
        <v>0</v>
      </c>
      <c r="R643" s="44">
        <f t="shared" si="1"/>
        <v>0</v>
      </c>
      <c r="S643" s="45">
        <f t="shared" si="2"/>
        <v>0</v>
      </c>
      <c r="T643" s="46">
        <f>IF((L643&gt;0)*AND(L644&gt;0),"BŁĄD - Wprowadzono dwie wartości",IF((L643=0)*AND(L644=0),"Wprowadź kwotę dla oferowanego materiału",IF((L644&lt;&gt;0)*AND(K644=0),"Uzupełnij pola SYMBOL/PRODUCENT dla zamiennika",IF((L644=0)*AND(K644&lt;&gt;0),"cena dla niewłaściwego PRODUCENTA",IF((K644&lt;&gt;0)*AND(L644&lt;&gt;0)*AND(J644=0),"Uzupełnij pole PRODUCENT dla zamiennika","OK")))))</f>
        <v>0</v>
      </c>
      <c r="U643" s="46"/>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c r="DU643"/>
      <c r="DV643"/>
      <c r="DW643"/>
      <c r="DX643"/>
      <c r="DY643"/>
      <c r="DZ643"/>
      <c r="EA643"/>
      <c r="EB643"/>
      <c r="EC643"/>
      <c r="ED643"/>
      <c r="EE643"/>
      <c r="EF643"/>
      <c r="EG643"/>
      <c r="EH643"/>
      <c r="EI643"/>
      <c r="EJ643"/>
      <c r="EK643"/>
      <c r="EL643"/>
      <c r="EM643"/>
      <c r="EN643"/>
      <c r="EO643"/>
      <c r="EP643"/>
      <c r="EQ643"/>
      <c r="ER643"/>
      <c r="ES643"/>
      <c r="ET643"/>
      <c r="EU643"/>
      <c r="EV643"/>
      <c r="EW643"/>
      <c r="EX643"/>
      <c r="EY643"/>
      <c r="EZ643"/>
      <c r="FA643"/>
      <c r="FB643"/>
      <c r="FC643"/>
      <c r="FD643"/>
      <c r="FE643"/>
      <c r="FF643"/>
      <c r="FG643"/>
      <c r="FH643"/>
      <c r="FI643"/>
      <c r="FJ643"/>
      <c r="FK643"/>
      <c r="FL643"/>
      <c r="FM643"/>
      <c r="FN643"/>
      <c r="FO643"/>
      <c r="FP643" s="80"/>
      <c r="FQ643" s="80"/>
      <c r="FR643" s="80"/>
      <c r="FS643" s="80"/>
      <c r="FT643" s="80"/>
      <c r="FU643" s="80"/>
      <c r="FV643" s="80"/>
      <c r="FW643" s="80"/>
      <c r="FX643" s="80"/>
      <c r="FY643" s="80"/>
      <c r="FZ643" s="80"/>
      <c r="GA643" s="80"/>
      <c r="GB643" s="80"/>
      <c r="GC643" s="80"/>
      <c r="GD643" s="80"/>
      <c r="GE643" s="80"/>
      <c r="GF643" s="80"/>
      <c r="GG643" s="80"/>
      <c r="GH643" s="80"/>
      <c r="GI643" s="80"/>
      <c r="GJ643" s="80"/>
      <c r="GK643" s="80"/>
      <c r="GL643" s="80"/>
      <c r="GM643" s="80"/>
      <c r="GN643" s="80"/>
      <c r="GO643" s="80"/>
      <c r="GP643"/>
      <c r="GQ643"/>
      <c r="GR643"/>
      <c r="GS643"/>
      <c r="GT643"/>
      <c r="GU643"/>
      <c r="GV643"/>
      <c r="GW643"/>
      <c r="GX643"/>
      <c r="GY643"/>
      <c r="GZ643"/>
      <c r="HA643"/>
      <c r="HB643"/>
      <c r="HC643"/>
      <c r="HD643"/>
      <c r="HE643"/>
      <c r="HF643"/>
      <c r="HG643"/>
      <c r="HH643"/>
      <c r="HI643"/>
      <c r="HJ643"/>
      <c r="HK643"/>
      <c r="HL643"/>
      <c r="HM643"/>
      <c r="HN643"/>
      <c r="HO643"/>
      <c r="HP643"/>
      <c r="HQ643"/>
      <c r="HR643"/>
      <c r="HS643"/>
      <c r="HT643"/>
      <c r="HU643"/>
      <c r="HV643"/>
      <c r="HW643"/>
      <c r="HX643"/>
      <c r="HY643"/>
      <c r="HZ643"/>
      <c r="IA643"/>
      <c r="IB643"/>
      <c r="IC643"/>
      <c r="ID643"/>
      <c r="IE643"/>
      <c r="IF643"/>
      <c r="IG643"/>
      <c r="IH643"/>
      <c r="II643"/>
      <c r="IJ643"/>
      <c r="IK643"/>
      <c r="IL643"/>
      <c r="IM643"/>
      <c r="IN643"/>
      <c r="IO643"/>
      <c r="IP643"/>
      <c r="IQ643"/>
      <c r="IR643"/>
      <c r="IS643"/>
      <c r="IT643"/>
      <c r="IU643"/>
      <c r="IV643"/>
    </row>
    <row r="644" spans="1:256" ht="20.25" customHeight="1">
      <c r="A644" s="31">
        <v>640</v>
      </c>
      <c r="B644" s="33" t="s">
        <v>2113</v>
      </c>
      <c r="C644" s="32" t="s">
        <v>2114</v>
      </c>
      <c r="D644" s="32" t="s">
        <v>2110</v>
      </c>
      <c r="E644" s="50">
        <v>3</v>
      </c>
      <c r="F644" s="35" t="s">
        <v>159</v>
      </c>
      <c r="G644" s="34" t="s">
        <v>1829</v>
      </c>
      <c r="H644" s="36" t="s">
        <v>2103</v>
      </c>
      <c r="I644" s="37" t="s">
        <v>2111</v>
      </c>
      <c r="J644" s="38"/>
      <c r="K644" s="38"/>
      <c r="L644" s="39">
        <v>0</v>
      </c>
      <c r="M644" s="52"/>
      <c r="N644" s="47" t="s">
        <v>33</v>
      </c>
      <c r="O644" s="41"/>
      <c r="P644" s="42"/>
      <c r="Q644" s="43">
        <f t="shared" si="0"/>
        <v>0</v>
      </c>
      <c r="R644" s="44">
        <f t="shared" si="1"/>
        <v>0</v>
      </c>
      <c r="S644" s="45">
        <f t="shared" si="2"/>
        <v>0</v>
      </c>
      <c r="T644" s="46"/>
      <c r="U644" s="46"/>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c r="DU644"/>
      <c r="DV644"/>
      <c r="DW644"/>
      <c r="DX644"/>
      <c r="DY644"/>
      <c r="DZ644"/>
      <c r="EA644"/>
      <c r="EB644"/>
      <c r="EC644"/>
      <c r="ED644"/>
      <c r="EE644"/>
      <c r="EF644"/>
      <c r="EG644"/>
      <c r="EH644"/>
      <c r="EI644"/>
      <c r="EJ644"/>
      <c r="EK644"/>
      <c r="EL644"/>
      <c r="EM644"/>
      <c r="EN644"/>
      <c r="EO644"/>
      <c r="EP644"/>
      <c r="EQ644"/>
      <c r="ER644"/>
      <c r="ES644"/>
      <c r="ET644"/>
      <c r="EU644"/>
      <c r="EV644"/>
      <c r="EW644"/>
      <c r="EX644"/>
      <c r="EY644"/>
      <c r="EZ644"/>
      <c r="FA644"/>
      <c r="FB644"/>
      <c r="FC644"/>
      <c r="FD644"/>
      <c r="FE644"/>
      <c r="FF644"/>
      <c r="FG644"/>
      <c r="FH644"/>
      <c r="FI644"/>
      <c r="FJ644"/>
      <c r="FK644"/>
      <c r="FL644"/>
      <c r="FM644"/>
      <c r="FN644"/>
      <c r="FO644"/>
      <c r="FP644" s="80"/>
      <c r="FQ644" s="80"/>
      <c r="FR644" s="80"/>
      <c r="FS644" s="80"/>
      <c r="FT644" s="80"/>
      <c r="FU644" s="80"/>
      <c r="FV644" s="80"/>
      <c r="FW644" s="80"/>
      <c r="FX644" s="80"/>
      <c r="FY644" s="80"/>
      <c r="FZ644" s="80"/>
      <c r="GA644" s="80"/>
      <c r="GB644" s="80"/>
      <c r="GC644" s="80"/>
      <c r="GD644" s="80"/>
      <c r="GE644" s="80"/>
      <c r="GF644" s="80"/>
      <c r="GG644" s="80"/>
      <c r="GH644" s="80"/>
      <c r="GI644" s="80"/>
      <c r="GJ644" s="80"/>
      <c r="GK644" s="80"/>
      <c r="GL644" s="80"/>
      <c r="GM644" s="80"/>
      <c r="GN644" s="80"/>
      <c r="GO644" s="80"/>
      <c r="GP644"/>
      <c r="GQ644"/>
      <c r="GR644"/>
      <c r="GS644"/>
      <c r="GT644"/>
      <c r="GU644"/>
      <c r="GV644"/>
      <c r="GW644"/>
      <c r="GX644"/>
      <c r="GY644"/>
      <c r="GZ644"/>
      <c r="HA644"/>
      <c r="HB644"/>
      <c r="HC644"/>
      <c r="HD644"/>
      <c r="HE644"/>
      <c r="HF644"/>
      <c r="HG644"/>
      <c r="HH644"/>
      <c r="HI644"/>
      <c r="HJ644"/>
      <c r="HK644"/>
      <c r="HL644"/>
      <c r="HM644"/>
      <c r="HN644"/>
      <c r="HO644"/>
      <c r="HP644"/>
      <c r="HQ644"/>
      <c r="HR644"/>
      <c r="HS644"/>
      <c r="HT644"/>
      <c r="HU644"/>
      <c r="HV644"/>
      <c r="HW644"/>
      <c r="HX644"/>
      <c r="HY644"/>
      <c r="HZ644"/>
      <c r="IA644"/>
      <c r="IB644"/>
      <c r="IC644"/>
      <c r="ID644"/>
      <c r="IE644"/>
      <c r="IF644"/>
      <c r="IG644"/>
      <c r="IH644"/>
      <c r="II644"/>
      <c r="IJ644"/>
      <c r="IK644"/>
      <c r="IL644"/>
      <c r="IM644"/>
      <c r="IN644"/>
      <c r="IO644"/>
      <c r="IP644"/>
      <c r="IQ644"/>
      <c r="IR644"/>
      <c r="IS644"/>
      <c r="IT644"/>
      <c r="IU644"/>
      <c r="IV644"/>
    </row>
    <row r="645" spans="1:256" ht="20.25" customHeight="1">
      <c r="A645" s="31">
        <v>641</v>
      </c>
      <c r="B645" s="32" t="s">
        <v>2115</v>
      </c>
      <c r="C645" s="32" t="s">
        <v>2116</v>
      </c>
      <c r="D645" s="32" t="s">
        <v>2117</v>
      </c>
      <c r="E645" s="50">
        <v>3</v>
      </c>
      <c r="F645" s="35" t="s">
        <v>166</v>
      </c>
      <c r="G645" s="34" t="s">
        <v>1829</v>
      </c>
      <c r="H645" s="36" t="s">
        <v>2103</v>
      </c>
      <c r="I645" s="37" t="s">
        <v>2111</v>
      </c>
      <c r="J645" s="38" t="s">
        <v>115</v>
      </c>
      <c r="K645" s="38" t="s">
        <v>2118</v>
      </c>
      <c r="L645" s="39">
        <v>0</v>
      </c>
      <c r="M645" s="52"/>
      <c r="N645" s="47" t="s">
        <v>30</v>
      </c>
      <c r="O645" s="41">
        <v>10</v>
      </c>
      <c r="P645" s="42">
        <v>3</v>
      </c>
      <c r="Q645" s="43">
        <f t="shared" si="0"/>
        <v>0</v>
      </c>
      <c r="R645" s="44">
        <f t="shared" si="1"/>
        <v>0</v>
      </c>
      <c r="S645" s="45">
        <f t="shared" si="2"/>
        <v>0</v>
      </c>
      <c r="T645" s="46">
        <f>IF((L645&gt;0)*AND(L646&gt;0),"BŁĄD - Wprowadzono dwie wartości",IF((L645=0)*AND(L646=0),"Wprowadź kwotę dla oferowanego materiału",IF((L646&lt;&gt;0)*AND(K646=0),"Uzupełnij pola SYMBOL/PRODUCENT dla zamiennika",IF((L646=0)*AND(K646&lt;&gt;0),"cena dla niewłaściwego PRODUCENTA",IF((K646&lt;&gt;0)*AND(L646&lt;&gt;0)*AND(J646=0),"Uzupełnij pole PRODUCENT dla zamiennika","OK")))))</f>
        <v>0</v>
      </c>
      <c r="U645" s="46"/>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c r="EN645"/>
      <c r="EO645"/>
      <c r="EP645"/>
      <c r="EQ645"/>
      <c r="ER645"/>
      <c r="ES645"/>
      <c r="ET645"/>
      <c r="EU645"/>
      <c r="EV645"/>
      <c r="EW645"/>
      <c r="EX645"/>
      <c r="EY645"/>
      <c r="EZ645"/>
      <c r="FA645"/>
      <c r="FB645"/>
      <c r="FC645"/>
      <c r="FD645"/>
      <c r="FE645"/>
      <c r="FF645"/>
      <c r="FG645"/>
      <c r="FH645"/>
      <c r="FI645"/>
      <c r="FJ645"/>
      <c r="FK645"/>
      <c r="FL645"/>
      <c r="FM645"/>
      <c r="FN645"/>
      <c r="FO645"/>
      <c r="FP645" s="80"/>
      <c r="FQ645" s="80"/>
      <c r="FR645" s="80"/>
      <c r="FS645" s="80"/>
      <c r="FT645" s="80"/>
      <c r="FU645" s="80"/>
      <c r="FV645" s="80"/>
      <c r="FW645" s="80"/>
      <c r="FX645" s="80"/>
      <c r="FY645" s="80"/>
      <c r="FZ645" s="80"/>
      <c r="GA645" s="80"/>
      <c r="GB645" s="80"/>
      <c r="GC645" s="80"/>
      <c r="GD645" s="80"/>
      <c r="GE645" s="80"/>
      <c r="GF645" s="80"/>
      <c r="GG645" s="80"/>
      <c r="GH645" s="80"/>
      <c r="GI645" s="80"/>
      <c r="GJ645" s="80"/>
      <c r="GK645" s="80"/>
      <c r="GL645" s="80"/>
      <c r="GM645" s="80"/>
      <c r="GN645" s="80"/>
      <c r="GO645" s="80"/>
      <c r="GP645"/>
      <c r="GQ645"/>
      <c r="GR645"/>
      <c r="GS645"/>
      <c r="GT645"/>
      <c r="GU645"/>
      <c r="GV645"/>
      <c r="GW645"/>
      <c r="GX645"/>
      <c r="GY645"/>
      <c r="GZ645"/>
      <c r="HA645"/>
      <c r="HB645"/>
      <c r="HC645"/>
      <c r="HD645"/>
      <c r="HE645"/>
      <c r="HF645"/>
      <c r="HG645"/>
      <c r="HH645"/>
      <c r="HI645"/>
      <c r="HJ645"/>
      <c r="HK645"/>
      <c r="HL645"/>
      <c r="HM645"/>
      <c r="HN645"/>
      <c r="HO645"/>
      <c r="HP645"/>
      <c r="HQ645"/>
      <c r="HR645"/>
      <c r="HS645"/>
      <c r="HT645"/>
      <c r="HU645"/>
      <c r="HV645"/>
      <c r="HW645"/>
      <c r="HX645"/>
      <c r="HY645"/>
      <c r="HZ645"/>
      <c r="IA645"/>
      <c r="IB645"/>
      <c r="IC645"/>
      <c r="ID645"/>
      <c r="IE645"/>
      <c r="IF645"/>
      <c r="IG645"/>
      <c r="IH645"/>
      <c r="II645"/>
      <c r="IJ645"/>
      <c r="IK645"/>
      <c r="IL645"/>
      <c r="IM645"/>
      <c r="IN645"/>
      <c r="IO645"/>
      <c r="IP645"/>
      <c r="IQ645"/>
      <c r="IR645"/>
      <c r="IS645"/>
      <c r="IT645"/>
      <c r="IU645"/>
      <c r="IV645"/>
    </row>
    <row r="646" spans="1:256" ht="20.25" customHeight="1">
      <c r="A646" s="31">
        <v>642</v>
      </c>
      <c r="B646" s="33" t="s">
        <v>2119</v>
      </c>
      <c r="C646" s="32" t="s">
        <v>2120</v>
      </c>
      <c r="D646" s="32" t="s">
        <v>2117</v>
      </c>
      <c r="E646" s="50">
        <v>3</v>
      </c>
      <c r="F646" s="35" t="s">
        <v>166</v>
      </c>
      <c r="G646" s="34" t="s">
        <v>1829</v>
      </c>
      <c r="H646" s="36" t="s">
        <v>2103</v>
      </c>
      <c r="I646" s="37" t="s">
        <v>2111</v>
      </c>
      <c r="J646" s="38"/>
      <c r="K646" s="38"/>
      <c r="L646" s="39">
        <v>0</v>
      </c>
      <c r="M646" s="52"/>
      <c r="N646" s="47" t="s">
        <v>33</v>
      </c>
      <c r="O646" s="41"/>
      <c r="P646" s="42"/>
      <c r="Q646" s="43">
        <f t="shared" si="0"/>
        <v>0</v>
      </c>
      <c r="R646" s="44">
        <f t="shared" si="1"/>
        <v>0</v>
      </c>
      <c r="S646" s="45">
        <f t="shared" si="2"/>
        <v>0</v>
      </c>
      <c r="T646" s="46"/>
      <c r="U646" s="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c r="EQ646"/>
      <c r="ER646"/>
      <c r="ES646"/>
      <c r="ET646"/>
      <c r="EU646"/>
      <c r="EV646"/>
      <c r="EW646"/>
      <c r="EX646"/>
      <c r="EY646"/>
      <c r="EZ646"/>
      <c r="FA646"/>
      <c r="FB646"/>
      <c r="FC646"/>
      <c r="FD646"/>
      <c r="FE646"/>
      <c r="FF646"/>
      <c r="FG646"/>
      <c r="FH646"/>
      <c r="FI646"/>
      <c r="FJ646"/>
      <c r="FK646"/>
      <c r="FL646"/>
      <c r="FM646"/>
      <c r="FN646"/>
      <c r="FO646"/>
      <c r="FP646" s="80"/>
      <c r="FQ646" s="80"/>
      <c r="FR646" s="80"/>
      <c r="FS646" s="80"/>
      <c r="FT646" s="80"/>
      <c r="FU646" s="80"/>
      <c r="FV646" s="80"/>
      <c r="FW646" s="80"/>
      <c r="FX646" s="80"/>
      <c r="FY646" s="80"/>
      <c r="FZ646" s="80"/>
      <c r="GA646" s="80"/>
      <c r="GB646" s="80"/>
      <c r="GC646" s="80"/>
      <c r="GD646" s="80"/>
      <c r="GE646" s="80"/>
      <c r="GF646" s="80"/>
      <c r="GG646" s="80"/>
      <c r="GH646" s="80"/>
      <c r="GI646" s="80"/>
      <c r="GJ646" s="80"/>
      <c r="GK646" s="80"/>
      <c r="GL646" s="80"/>
      <c r="GM646" s="80"/>
      <c r="GN646" s="80"/>
      <c r="GO646" s="80"/>
      <c r="GP646"/>
      <c r="GQ646"/>
      <c r="GR646"/>
      <c r="GS646"/>
      <c r="GT646"/>
      <c r="GU646"/>
      <c r="GV646"/>
      <c r="GW646"/>
      <c r="GX646"/>
      <c r="GY646"/>
      <c r="GZ646"/>
      <c r="HA646"/>
      <c r="HB646"/>
      <c r="HC646"/>
      <c r="HD646"/>
      <c r="HE646"/>
      <c r="HF646"/>
      <c r="HG646"/>
      <c r="HH646"/>
      <c r="HI646"/>
      <c r="HJ646"/>
      <c r="HK646"/>
      <c r="HL646"/>
      <c r="HM646"/>
      <c r="HN646"/>
      <c r="HO646"/>
      <c r="HP646"/>
      <c r="HQ646"/>
      <c r="HR646"/>
      <c r="HS646"/>
      <c r="HT646"/>
      <c r="HU646"/>
      <c r="HV646"/>
      <c r="HW646"/>
      <c r="HX646"/>
      <c r="HY646"/>
      <c r="HZ646"/>
      <c r="IA646"/>
      <c r="IB646"/>
      <c r="IC646"/>
      <c r="ID646"/>
      <c r="IE646"/>
      <c r="IF646"/>
      <c r="IG646"/>
      <c r="IH646"/>
      <c r="II646"/>
      <c r="IJ646"/>
      <c r="IK646"/>
      <c r="IL646"/>
      <c r="IM646"/>
      <c r="IN646"/>
      <c r="IO646"/>
      <c r="IP646"/>
      <c r="IQ646"/>
      <c r="IR646"/>
      <c r="IS646"/>
      <c r="IT646"/>
      <c r="IU646"/>
      <c r="IV646"/>
    </row>
    <row r="647" spans="1:256" ht="20.25" customHeight="1">
      <c r="A647" s="31">
        <v>643</v>
      </c>
      <c r="B647" s="32" t="s">
        <v>2121</v>
      </c>
      <c r="C647" s="32" t="s">
        <v>2122</v>
      </c>
      <c r="D647" s="32" t="s">
        <v>2123</v>
      </c>
      <c r="E647" s="50">
        <v>3</v>
      </c>
      <c r="F647" s="35" t="s">
        <v>174</v>
      </c>
      <c r="G647" s="34" t="s">
        <v>1829</v>
      </c>
      <c r="H647" s="36" t="s">
        <v>2103</v>
      </c>
      <c r="I647" s="37" t="s">
        <v>2111</v>
      </c>
      <c r="J647" s="38" t="s">
        <v>115</v>
      </c>
      <c r="K647" s="38" t="s">
        <v>2124</v>
      </c>
      <c r="L647" s="39">
        <v>0</v>
      </c>
      <c r="M647" s="52"/>
      <c r="N647" s="47" t="s">
        <v>30</v>
      </c>
      <c r="O647" s="41">
        <v>10</v>
      </c>
      <c r="P647" s="42">
        <v>3</v>
      </c>
      <c r="Q647" s="43">
        <f t="shared" si="0"/>
        <v>0</v>
      </c>
      <c r="R647" s="44">
        <f t="shared" si="1"/>
        <v>0</v>
      </c>
      <c r="S647" s="45">
        <f t="shared" si="2"/>
        <v>0</v>
      </c>
      <c r="T647" s="46">
        <f>IF((L647&gt;0)*AND(L648&gt;0),"BŁĄD - Wprowadzono dwie wartości",IF((L647=0)*AND(L648=0),"Wprowadź kwotę dla oferowanego materiału",IF((L648&lt;&gt;0)*AND(K648=0),"Uzupełnij pola SYMBOL/PRODUCENT dla zamiennika",IF((L648=0)*AND(K648&lt;&gt;0),"cena dla niewłaściwego PRODUCENTA",IF((K648&lt;&gt;0)*AND(L648&lt;&gt;0)*AND(J648=0),"Uzupełnij pole PRODUCENT dla zamiennika","OK")))))</f>
        <v>0</v>
      </c>
      <c r="U647" s="46"/>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s="80"/>
      <c r="FQ647" s="80"/>
      <c r="FR647" s="80"/>
      <c r="FS647" s="80"/>
      <c r="FT647" s="80"/>
      <c r="FU647" s="80"/>
      <c r="FV647" s="80"/>
      <c r="FW647" s="80"/>
      <c r="FX647" s="80"/>
      <c r="FY647" s="80"/>
      <c r="FZ647" s="80"/>
      <c r="GA647" s="80"/>
      <c r="GB647" s="80"/>
      <c r="GC647" s="80"/>
      <c r="GD647" s="80"/>
      <c r="GE647" s="80"/>
      <c r="GF647" s="80"/>
      <c r="GG647" s="80"/>
      <c r="GH647" s="80"/>
      <c r="GI647" s="80"/>
      <c r="GJ647" s="80"/>
      <c r="GK647" s="80"/>
      <c r="GL647" s="80"/>
      <c r="GM647" s="80"/>
      <c r="GN647" s="80"/>
      <c r="GO647" s="80"/>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c r="IV647"/>
    </row>
    <row r="648" spans="1:256" ht="20.25" customHeight="1">
      <c r="A648" s="31">
        <v>644</v>
      </c>
      <c r="B648" s="33" t="s">
        <v>2125</v>
      </c>
      <c r="C648" s="32" t="s">
        <v>2126</v>
      </c>
      <c r="D648" s="32" t="s">
        <v>2123</v>
      </c>
      <c r="E648" s="50">
        <v>3</v>
      </c>
      <c r="F648" s="35" t="s">
        <v>174</v>
      </c>
      <c r="G648" s="34" t="s">
        <v>1829</v>
      </c>
      <c r="H648" s="36" t="s">
        <v>2103</v>
      </c>
      <c r="I648" s="37" t="s">
        <v>2111</v>
      </c>
      <c r="J648" s="38"/>
      <c r="K648" s="38"/>
      <c r="L648" s="39">
        <v>0</v>
      </c>
      <c r="M648" s="52"/>
      <c r="N648" s="47" t="s">
        <v>33</v>
      </c>
      <c r="O648" s="41"/>
      <c r="P648" s="42"/>
      <c r="Q648" s="43">
        <f t="shared" si="0"/>
        <v>0</v>
      </c>
      <c r="R648" s="44">
        <f t="shared" si="1"/>
        <v>0</v>
      </c>
      <c r="S648" s="45">
        <f t="shared" si="2"/>
        <v>0</v>
      </c>
      <c r="T648" s="46"/>
      <c r="U648" s="46"/>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s="80"/>
      <c r="FQ648" s="80"/>
      <c r="FR648" s="80"/>
      <c r="FS648" s="80"/>
      <c r="FT648" s="80"/>
      <c r="FU648" s="80"/>
      <c r="FV648" s="80"/>
      <c r="FW648" s="80"/>
      <c r="FX648" s="80"/>
      <c r="FY648" s="80"/>
      <c r="FZ648" s="80"/>
      <c r="GA648" s="80"/>
      <c r="GB648" s="80"/>
      <c r="GC648" s="80"/>
      <c r="GD648" s="80"/>
      <c r="GE648" s="80"/>
      <c r="GF648" s="80"/>
      <c r="GG648" s="80"/>
      <c r="GH648" s="80"/>
      <c r="GI648" s="80"/>
      <c r="GJ648" s="80"/>
      <c r="GK648" s="80"/>
      <c r="GL648" s="80"/>
      <c r="GM648" s="80"/>
      <c r="GN648" s="80"/>
      <c r="GO648" s="80"/>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c r="IV648"/>
    </row>
    <row r="649" spans="1:21" s="65" customFormat="1" ht="31.5" customHeight="1">
      <c r="A649" s="84"/>
      <c r="B649" s="84"/>
      <c r="C649" s="84"/>
      <c r="D649" s="84"/>
      <c r="E649" s="84"/>
      <c r="F649" s="84"/>
      <c r="G649" s="84"/>
      <c r="H649" s="84"/>
      <c r="I649" s="84"/>
      <c r="J649" s="84"/>
      <c r="K649" s="84"/>
      <c r="L649" s="85"/>
      <c r="M649" s="85"/>
      <c r="N649" s="85"/>
      <c r="O649" s="85"/>
      <c r="P649" s="86" t="s">
        <v>2127</v>
      </c>
      <c r="Q649" s="87">
        <f>SUM(Q5:Q648)</f>
        <v>0</v>
      </c>
      <c r="R649" s="88">
        <f>SUM(R5:R648)</f>
        <v>0</v>
      </c>
      <c r="S649" s="89">
        <f>SUM(S5:S648)</f>
        <v>0</v>
      </c>
      <c r="T649" s="90"/>
      <c r="U649" s="90"/>
    </row>
    <row r="650" spans="1:21" s="65" customFormat="1" ht="24" customHeight="1">
      <c r="A650" s="91"/>
      <c r="B650"/>
      <c r="C650"/>
      <c r="D650"/>
      <c r="E650"/>
      <c r="F650"/>
      <c r="G650"/>
      <c r="H650"/>
      <c r="I650"/>
      <c r="J650"/>
      <c r="K650"/>
      <c r="L650"/>
      <c r="M650"/>
      <c r="N650"/>
      <c r="O650"/>
      <c r="P650" s="91"/>
      <c r="Q650" s="92">
        <f>Q3</f>
        <v>0</v>
      </c>
      <c r="R650" s="93">
        <f>R3</f>
        <v>0</v>
      </c>
      <c r="S650" s="94">
        <f>S3</f>
        <v>0</v>
      </c>
      <c r="T650" s="90"/>
      <c r="U650" s="90"/>
    </row>
    <row r="651" spans="1:21" s="65" customFormat="1" ht="20.25" customHeight="1">
      <c r="A651" s="91"/>
      <c r="B651"/>
      <c r="C651"/>
      <c r="D651"/>
      <c r="E651"/>
      <c r="F651"/>
      <c r="O651"/>
      <c r="P651" s="91"/>
      <c r="Q651" s="95" t="s">
        <v>2128</v>
      </c>
      <c r="R651" s="96">
        <f>S649+R649+Q649</f>
        <v>0</v>
      </c>
      <c r="S651" s="96"/>
      <c r="T651" s="90"/>
      <c r="U651" s="90"/>
    </row>
    <row r="652" spans="1:21" s="65" customFormat="1" ht="23.25" customHeight="1">
      <c r="A652" s="91"/>
      <c r="B652"/>
      <c r="C652"/>
      <c r="D652"/>
      <c r="E652"/>
      <c r="F652"/>
      <c r="G652"/>
      <c r="H652" s="97"/>
      <c r="I652" s="97"/>
      <c r="J652" s="97"/>
      <c r="K652" s="97"/>
      <c r="L652" s="98"/>
      <c r="M652"/>
      <c r="N652"/>
      <c r="O652"/>
      <c r="P652" s="91"/>
      <c r="Q652" s="99"/>
      <c r="R652" s="100"/>
      <c r="S652" s="101"/>
      <c r="T652" s="90"/>
      <c r="U652" s="90"/>
    </row>
    <row r="653" spans="1:21" s="65" customFormat="1" ht="12.75" customHeight="1">
      <c r="A653" s="91"/>
      <c r="B653"/>
      <c r="C653"/>
      <c r="D653"/>
      <c r="E653"/>
      <c r="F653"/>
      <c r="G653"/>
      <c r="H653"/>
      <c r="I653"/>
      <c r="J653"/>
      <c r="K653"/>
      <c r="L653"/>
      <c r="M653"/>
      <c r="N653"/>
      <c r="O653"/>
      <c r="P653" s="91"/>
      <c r="Q653" s="99"/>
      <c r="R653" s="100"/>
      <c r="S653" s="101"/>
      <c r="T653" s="90"/>
      <c r="U653" s="90"/>
    </row>
    <row r="654" spans="1:21" s="65" customFormat="1" ht="12.75" customHeight="1">
      <c r="A654" s="91"/>
      <c r="B654"/>
      <c r="C654"/>
      <c r="D654"/>
      <c r="E654"/>
      <c r="F654"/>
      <c r="G654"/>
      <c r="H654"/>
      <c r="I654"/>
      <c r="J654"/>
      <c r="K654"/>
      <c r="L654"/>
      <c r="M654"/>
      <c r="N654"/>
      <c r="O654"/>
      <c r="P654" s="102"/>
      <c r="Q654" s="103"/>
      <c r="R654" s="104"/>
      <c r="S654" s="105"/>
      <c r="T654" s="90"/>
      <c r="U654" s="90"/>
    </row>
    <row r="655" spans="1:21" s="65" customFormat="1" ht="12.75" customHeight="1">
      <c r="A655" s="91"/>
      <c r="B655"/>
      <c r="C655"/>
      <c r="D655"/>
      <c r="E655"/>
      <c r="F655"/>
      <c r="G655"/>
      <c r="H655"/>
      <c r="I655"/>
      <c r="J655"/>
      <c r="K655"/>
      <c r="L655"/>
      <c r="M655"/>
      <c r="N655"/>
      <c r="O655"/>
      <c r="P655" s="102"/>
      <c r="Q655" s="103"/>
      <c r="R655" s="104"/>
      <c r="S655" s="105"/>
      <c r="T655" s="90"/>
      <c r="U655" s="90"/>
    </row>
    <row r="656" spans="1:21" ht="12.75" customHeight="1">
      <c r="A656" s="91"/>
      <c r="B656"/>
      <c r="C656"/>
      <c r="D656"/>
      <c r="E656"/>
      <c r="F656"/>
      <c r="G656"/>
      <c r="H656"/>
      <c r="I656"/>
      <c r="J656"/>
      <c r="K656"/>
      <c r="L656"/>
      <c r="M656"/>
      <c r="N656"/>
      <c r="O656"/>
      <c r="P656" s="91"/>
      <c r="Q656" s="99"/>
      <c r="R656" s="100"/>
      <c r="S656" s="101"/>
      <c r="T656" s="90"/>
      <c r="U656" s="90"/>
    </row>
    <row r="657" spans="1:21" ht="12.75" customHeight="1">
      <c r="A657" s="91"/>
      <c r="B657"/>
      <c r="C657"/>
      <c r="D657"/>
      <c r="E657"/>
      <c r="F657"/>
      <c r="G657"/>
      <c r="H657"/>
      <c r="I657"/>
      <c r="J657"/>
      <c r="K657"/>
      <c r="L657"/>
      <c r="M657"/>
      <c r="N657"/>
      <c r="O657" s="106" t="s">
        <v>2129</v>
      </c>
      <c r="P657" s="106"/>
      <c r="Q657" s="106"/>
      <c r="R657" s="106"/>
      <c r="S657" s="106"/>
      <c r="T657" s="90"/>
      <c r="U657" s="90"/>
    </row>
    <row r="658" spans="1:21" ht="12.75" customHeight="1">
      <c r="A658" s="91"/>
      <c r="B658"/>
      <c r="C658"/>
      <c r="D658"/>
      <c r="E658"/>
      <c r="F658"/>
      <c r="G658"/>
      <c r="H658"/>
      <c r="I658"/>
      <c r="J658"/>
      <c r="K658"/>
      <c r="L658"/>
      <c r="M658"/>
      <c r="N658"/>
      <c r="O658" s="106"/>
      <c r="P658" s="106"/>
      <c r="Q658" s="106"/>
      <c r="R658" s="106"/>
      <c r="S658" s="106"/>
      <c r="T658" s="90"/>
      <c r="U658" s="90"/>
    </row>
    <row r="659" spans="1:21" ht="12.75" customHeight="1">
      <c r="A659" s="91"/>
      <c r="B659"/>
      <c r="C659"/>
      <c r="D659"/>
      <c r="E659"/>
      <c r="F659"/>
      <c r="G659"/>
      <c r="H659"/>
      <c r="I659"/>
      <c r="J659"/>
      <c r="K659"/>
      <c r="L659"/>
      <c r="M659"/>
      <c r="N659"/>
      <c r="O659" s="106"/>
      <c r="P659" s="106"/>
      <c r="Q659" s="106"/>
      <c r="R659" s="106"/>
      <c r="S659" s="106"/>
      <c r="T659" s="90"/>
      <c r="U659" s="90"/>
    </row>
    <row r="660" spans="1:21" ht="12.75" customHeight="1">
      <c r="A660" s="91"/>
      <c r="B660"/>
      <c r="C660"/>
      <c r="D660"/>
      <c r="E660"/>
      <c r="F660"/>
      <c r="G660"/>
      <c r="H660"/>
      <c r="I660"/>
      <c r="J660"/>
      <c r="K660"/>
      <c r="L660"/>
      <c r="M660"/>
      <c r="N660"/>
      <c r="O660" s="106"/>
      <c r="P660" s="106"/>
      <c r="Q660" s="106"/>
      <c r="R660" s="106"/>
      <c r="S660" s="106"/>
      <c r="T660" s="90"/>
      <c r="U660" s="90"/>
    </row>
    <row r="661" spans="1:21" ht="12.75" customHeight="1">
      <c r="A661" s="91"/>
      <c r="B661"/>
      <c r="C661"/>
      <c r="D661"/>
      <c r="E661"/>
      <c r="F661"/>
      <c r="G661"/>
      <c r="H661"/>
      <c r="I661"/>
      <c r="J661"/>
      <c r="K661"/>
      <c r="L661"/>
      <c r="M661"/>
      <c r="N661"/>
      <c r="O661" s="106"/>
      <c r="P661" s="102"/>
      <c r="Q661" s="107"/>
      <c r="R661" s="108"/>
      <c r="S661" s="109"/>
      <c r="T661" s="90"/>
      <c r="U661" s="90"/>
    </row>
    <row r="662" spans="1:21" ht="12.75" customHeight="1">
      <c r="A662" s="91"/>
      <c r="B662"/>
      <c r="C662"/>
      <c r="D662"/>
      <c r="E662"/>
      <c r="F662"/>
      <c r="G662"/>
      <c r="H662"/>
      <c r="I662"/>
      <c r="J662"/>
      <c r="K662"/>
      <c r="L662"/>
      <c r="M662"/>
      <c r="N662"/>
      <c r="O662"/>
      <c r="P662" s="91"/>
      <c r="Q662" s="99"/>
      <c r="R662" s="100"/>
      <c r="S662" s="101"/>
      <c r="T662" s="90"/>
      <c r="U662" s="90"/>
    </row>
    <row r="663" spans="1:21" ht="12.75" customHeight="1">
      <c r="A663" s="91"/>
      <c r="B663"/>
      <c r="C663"/>
      <c r="D663"/>
      <c r="E663"/>
      <c r="F663"/>
      <c r="G663"/>
      <c r="H663"/>
      <c r="I663"/>
      <c r="J663"/>
      <c r="K663"/>
      <c r="L663"/>
      <c r="M663"/>
      <c r="N663"/>
      <c r="O663"/>
      <c r="P663" s="91"/>
      <c r="Q663" s="99"/>
      <c r="R663" s="100"/>
      <c r="S663" s="101"/>
      <c r="T663" s="90"/>
      <c r="U663" s="90"/>
    </row>
    <row r="664" spans="1:21" ht="12.75" customHeight="1">
      <c r="A664" s="91"/>
      <c r="B664"/>
      <c r="C664"/>
      <c r="D664"/>
      <c r="E664"/>
      <c r="F664"/>
      <c r="G664"/>
      <c r="H664"/>
      <c r="I664"/>
      <c r="J664"/>
      <c r="K664"/>
      <c r="L664"/>
      <c r="M664"/>
      <c r="N664"/>
      <c r="O664"/>
      <c r="P664" s="91"/>
      <c r="Q664" s="99"/>
      <c r="R664" s="100"/>
      <c r="S664" s="101"/>
      <c r="T664" s="90"/>
      <c r="U664" s="90"/>
    </row>
    <row r="665" spans="1:21" ht="12.75" customHeight="1">
      <c r="A665" s="110"/>
      <c r="B665" s="111"/>
      <c r="C665" s="111"/>
      <c r="D665" s="112"/>
      <c r="E665" s="106"/>
      <c r="F665" s="106"/>
      <c r="G665" s="106"/>
      <c r="H665" s="112"/>
      <c r="I665" s="106"/>
      <c r="J665" s="113"/>
      <c r="K665" s="113"/>
      <c r="L665" s="114"/>
      <c r="M665" s="115"/>
      <c r="N665" s="116"/>
      <c r="O665" s="91"/>
      <c r="P665" s="91"/>
      <c r="Q665" s="99"/>
      <c r="R665" s="100"/>
      <c r="S665" s="101"/>
      <c r="T665" s="90"/>
      <c r="U665" s="90"/>
    </row>
    <row r="666" spans="1:21" ht="12.75" customHeight="1">
      <c r="A666" s="110"/>
      <c r="B666" s="111"/>
      <c r="C666" s="111"/>
      <c r="D666" s="112"/>
      <c r="E666" s="106"/>
      <c r="F666" s="106"/>
      <c r="G666" s="106"/>
      <c r="H666" s="112"/>
      <c r="I666" s="106"/>
      <c r="J666" s="113"/>
      <c r="K666" s="113"/>
      <c r="L666" s="114"/>
      <c r="M666" s="115"/>
      <c r="N666" s="116"/>
      <c r="O666" s="91"/>
      <c r="P666" s="91"/>
      <c r="Q666" s="99"/>
      <c r="R666" s="100"/>
      <c r="S666" s="101"/>
      <c r="T666" s="90"/>
      <c r="U666" s="90"/>
    </row>
    <row r="667" spans="1:21" ht="12.75" customHeight="1">
      <c r="A667" s="110"/>
      <c r="B667" s="111"/>
      <c r="C667" s="111"/>
      <c r="D667" s="112"/>
      <c r="E667" s="106"/>
      <c r="F667" s="106"/>
      <c r="G667" s="106"/>
      <c r="H667" s="112"/>
      <c r="I667" s="106"/>
      <c r="J667" s="113"/>
      <c r="K667" s="113"/>
      <c r="L667" s="114"/>
      <c r="M667" s="115"/>
      <c r="N667" s="116"/>
      <c r="O667" s="91"/>
      <c r="P667" s="91"/>
      <c r="Q667" s="99"/>
      <c r="R667" s="100"/>
      <c r="S667" s="101"/>
      <c r="T667" s="90"/>
      <c r="U667" s="90"/>
    </row>
    <row r="668" spans="1:21" ht="12.75" customHeight="1">
      <c r="A668" s="110"/>
      <c r="B668" s="111"/>
      <c r="C668" s="111"/>
      <c r="D668" s="112"/>
      <c r="E668" s="106"/>
      <c r="F668" s="106"/>
      <c r="G668" s="106"/>
      <c r="H668" s="112"/>
      <c r="I668" s="106"/>
      <c r="J668" s="113"/>
      <c r="K668" s="113"/>
      <c r="L668" s="114"/>
      <c r="M668" s="115"/>
      <c r="N668" s="116"/>
      <c r="O668" s="91"/>
      <c r="P668" s="91"/>
      <c r="Q668" s="99"/>
      <c r="R668" s="100"/>
      <c r="S668" s="101"/>
      <c r="T668" s="90"/>
      <c r="U668" s="90"/>
    </row>
    <row r="669" spans="1:21" ht="12.75" customHeight="1">
      <c r="A669" s="110"/>
      <c r="B669" s="111"/>
      <c r="C669" s="111"/>
      <c r="D669" s="112"/>
      <c r="E669" s="106"/>
      <c r="F669" s="106"/>
      <c r="G669" s="106"/>
      <c r="H669" s="112"/>
      <c r="I669" s="106"/>
      <c r="J669" s="113"/>
      <c r="K669" s="113"/>
      <c r="L669" s="114"/>
      <c r="M669" s="115"/>
      <c r="N669" s="116"/>
      <c r="O669" s="91"/>
      <c r="P669" s="91"/>
      <c r="Q669" s="99"/>
      <c r="R669" s="100"/>
      <c r="S669" s="101"/>
      <c r="T669" s="90"/>
      <c r="U669" s="90"/>
    </row>
    <row r="670" spans="1:21" ht="12.75" customHeight="1">
      <c r="A670" s="110"/>
      <c r="B670" s="111"/>
      <c r="C670" s="111"/>
      <c r="D670" s="112"/>
      <c r="E670" s="106"/>
      <c r="F670" s="106"/>
      <c r="G670" s="106"/>
      <c r="H670" s="112"/>
      <c r="I670" s="106"/>
      <c r="J670" s="113"/>
      <c r="K670" s="113"/>
      <c r="L670" s="114"/>
      <c r="M670" s="115"/>
      <c r="N670" s="116"/>
      <c r="O670" s="91"/>
      <c r="P670" s="91"/>
      <c r="Q670" s="99"/>
      <c r="R670" s="100"/>
      <c r="S670" s="101"/>
      <c r="T670" s="90"/>
      <c r="U670" s="90"/>
    </row>
    <row r="671" spans="1:21" ht="12.75" customHeight="1">
      <c r="A671" s="110"/>
      <c r="B671" s="111"/>
      <c r="C671" s="111"/>
      <c r="D671" s="112"/>
      <c r="E671" s="106"/>
      <c r="F671" s="106"/>
      <c r="G671" s="106"/>
      <c r="H671" s="112"/>
      <c r="I671" s="106"/>
      <c r="J671" s="113"/>
      <c r="K671" s="113"/>
      <c r="L671" s="114"/>
      <c r="M671" s="115"/>
      <c r="N671" s="116"/>
      <c r="O671" s="91"/>
      <c r="P671" s="91"/>
      <c r="Q671" s="99"/>
      <c r="R671" s="100"/>
      <c r="S671" s="101"/>
      <c r="T671" s="90"/>
      <c r="U671" s="90"/>
    </row>
    <row r="672" spans="1:21" ht="12.75" customHeight="1">
      <c r="A672" s="110"/>
      <c r="B672" s="111"/>
      <c r="C672" s="111"/>
      <c r="D672" s="112"/>
      <c r="E672" s="106"/>
      <c r="F672" s="106"/>
      <c r="G672" s="106"/>
      <c r="H672" s="112"/>
      <c r="I672" s="106"/>
      <c r="J672" s="117"/>
      <c r="K672" s="117"/>
      <c r="L672" s="118"/>
      <c r="M672" s="119"/>
      <c r="N672" s="116"/>
      <c r="O672" s="91"/>
      <c r="P672" s="91"/>
      <c r="Q672" s="99"/>
      <c r="R672" s="100"/>
      <c r="S672" s="101"/>
      <c r="T672" s="90"/>
      <c r="U672" s="90"/>
    </row>
    <row r="673" spans="1:21" ht="12.75" customHeight="1">
      <c r="A673" s="110"/>
      <c r="B673" s="111"/>
      <c r="C673" s="111"/>
      <c r="D673" s="112"/>
      <c r="E673" s="106"/>
      <c r="F673" s="106"/>
      <c r="G673" s="106"/>
      <c r="H673" s="112"/>
      <c r="I673" s="106"/>
      <c r="J673" s="117"/>
      <c r="K673" s="117"/>
      <c r="L673" s="118"/>
      <c r="M673" s="119"/>
      <c r="N673" s="116"/>
      <c r="O673" s="91"/>
      <c r="P673" s="91"/>
      <c r="Q673" s="99"/>
      <c r="R673" s="100"/>
      <c r="S673" s="101"/>
      <c r="T673" s="90"/>
      <c r="U673" s="90"/>
    </row>
    <row r="674" spans="1:21" ht="12.75" customHeight="1">
      <c r="A674" s="110"/>
      <c r="B674" s="111"/>
      <c r="C674" s="111"/>
      <c r="D674" s="112"/>
      <c r="E674" s="106"/>
      <c r="F674" s="106"/>
      <c r="G674" s="106"/>
      <c r="H674" s="112"/>
      <c r="I674" s="106"/>
      <c r="J674" s="117"/>
      <c r="K674" s="117"/>
      <c r="L674" s="118"/>
      <c r="M674" s="119"/>
      <c r="N674" s="116"/>
      <c r="O674" s="91"/>
      <c r="P674" s="91"/>
      <c r="Q674" s="99"/>
      <c r="R674" s="100"/>
      <c r="S674" s="101"/>
      <c r="T674" s="90"/>
      <c r="U674" s="90"/>
    </row>
  </sheetData>
  <sheetProtection password="8E5E" sheet="1" objects="1" scenarios="1" formatCells="0" formatColumns="0" formatRows="0" sort="0" autoFilter="0" pivotTables="0"/>
  <mergeCells count="1310">
    <mergeCell ref="E2:H2"/>
    <mergeCell ref="P2:P4"/>
    <mergeCell ref="Q2:S2"/>
    <mergeCell ref="A3:A4"/>
    <mergeCell ref="B3:B4"/>
    <mergeCell ref="C3:C4"/>
    <mergeCell ref="D3:D4"/>
    <mergeCell ref="E3:F4"/>
    <mergeCell ref="G3:G4"/>
    <mergeCell ref="H3:H4"/>
    <mergeCell ref="I3:I4"/>
    <mergeCell ref="J3:J4"/>
    <mergeCell ref="K3:K4"/>
    <mergeCell ref="L3:L4"/>
    <mergeCell ref="M3:M4"/>
    <mergeCell ref="N3:N4"/>
    <mergeCell ref="O3:O4"/>
    <mergeCell ref="O5:O6"/>
    <mergeCell ref="P5:P6"/>
    <mergeCell ref="T5:T6"/>
    <mergeCell ref="O7:O8"/>
    <mergeCell ref="P7:P8"/>
    <mergeCell ref="T7:T8"/>
    <mergeCell ref="U7:U8"/>
    <mergeCell ref="O9:O10"/>
    <mergeCell ref="P9:P10"/>
    <mergeCell ref="T9:T10"/>
    <mergeCell ref="U9:U10"/>
    <mergeCell ref="O11:O12"/>
    <mergeCell ref="P11:P12"/>
    <mergeCell ref="T11:T12"/>
    <mergeCell ref="U11:U12"/>
    <mergeCell ref="O13:O14"/>
    <mergeCell ref="P13:P14"/>
    <mergeCell ref="T13:T14"/>
    <mergeCell ref="U13:U14"/>
    <mergeCell ref="O15:O16"/>
    <mergeCell ref="P15:P16"/>
    <mergeCell ref="T15:T16"/>
    <mergeCell ref="U15:U16"/>
    <mergeCell ref="O17:O18"/>
    <mergeCell ref="P17:P18"/>
    <mergeCell ref="T17:T18"/>
    <mergeCell ref="U17:U18"/>
    <mergeCell ref="O19:O20"/>
    <mergeCell ref="P19:P20"/>
    <mergeCell ref="T19:T20"/>
    <mergeCell ref="U19:U20"/>
    <mergeCell ref="O21:O22"/>
    <mergeCell ref="P21:P22"/>
    <mergeCell ref="T21:T22"/>
    <mergeCell ref="U21:U22"/>
    <mergeCell ref="O23:O24"/>
    <mergeCell ref="P23:P24"/>
    <mergeCell ref="T23:T24"/>
    <mergeCell ref="U23:U24"/>
    <mergeCell ref="O25:O26"/>
    <mergeCell ref="P25:P26"/>
    <mergeCell ref="T25:T26"/>
    <mergeCell ref="U25:U26"/>
    <mergeCell ref="O27:O28"/>
    <mergeCell ref="P27:P28"/>
    <mergeCell ref="T27:T28"/>
    <mergeCell ref="U27:U28"/>
    <mergeCell ref="O29:O30"/>
    <mergeCell ref="P29:P30"/>
    <mergeCell ref="T29:T30"/>
    <mergeCell ref="U29:U30"/>
    <mergeCell ref="O31:O32"/>
    <mergeCell ref="P31:P32"/>
    <mergeCell ref="T31:T32"/>
    <mergeCell ref="U31:U32"/>
    <mergeCell ref="O33:O34"/>
    <mergeCell ref="P33:P34"/>
    <mergeCell ref="T33:T34"/>
    <mergeCell ref="U33:U34"/>
    <mergeCell ref="O35:O36"/>
    <mergeCell ref="P35:P36"/>
    <mergeCell ref="T35:T36"/>
    <mergeCell ref="U35:U36"/>
    <mergeCell ref="O37:O38"/>
    <mergeCell ref="P37:P38"/>
    <mergeCell ref="T37:T38"/>
    <mergeCell ref="U37:U38"/>
    <mergeCell ref="O39:O40"/>
    <mergeCell ref="P39:P40"/>
    <mergeCell ref="T39:T40"/>
    <mergeCell ref="U39:U40"/>
    <mergeCell ref="O41:O42"/>
    <mergeCell ref="P41:P42"/>
    <mergeCell ref="T41:T42"/>
    <mergeCell ref="U41:U42"/>
    <mergeCell ref="O43:O44"/>
    <mergeCell ref="P43:P44"/>
    <mergeCell ref="T43:T44"/>
    <mergeCell ref="U43:U44"/>
    <mergeCell ref="O45:O46"/>
    <mergeCell ref="P45:P46"/>
    <mergeCell ref="T45:T46"/>
    <mergeCell ref="U45:U46"/>
    <mergeCell ref="O47:O48"/>
    <mergeCell ref="P47:P48"/>
    <mergeCell ref="T47:T48"/>
    <mergeCell ref="U47:U48"/>
    <mergeCell ref="O49:O50"/>
    <mergeCell ref="P49:P50"/>
    <mergeCell ref="T49:T50"/>
    <mergeCell ref="U49:U50"/>
    <mergeCell ref="O51:O52"/>
    <mergeCell ref="P51:P52"/>
    <mergeCell ref="T51:T52"/>
    <mergeCell ref="U51:U52"/>
    <mergeCell ref="O53:O54"/>
    <mergeCell ref="P53:P54"/>
    <mergeCell ref="T53:T54"/>
    <mergeCell ref="U53:U54"/>
    <mergeCell ref="O55:O56"/>
    <mergeCell ref="P55:P56"/>
    <mergeCell ref="T55:T56"/>
    <mergeCell ref="U55:U56"/>
    <mergeCell ref="O57:O58"/>
    <mergeCell ref="P57:P58"/>
    <mergeCell ref="T57:T58"/>
    <mergeCell ref="U57:U58"/>
    <mergeCell ref="O59:O60"/>
    <mergeCell ref="P59:P60"/>
    <mergeCell ref="T59:T60"/>
    <mergeCell ref="U59:U60"/>
    <mergeCell ref="O61:O62"/>
    <mergeCell ref="P61:P62"/>
    <mergeCell ref="T61:T62"/>
    <mergeCell ref="U61:U62"/>
    <mergeCell ref="O63:O64"/>
    <mergeCell ref="P63:P64"/>
    <mergeCell ref="T63:T64"/>
    <mergeCell ref="U63:U64"/>
    <mergeCell ref="O65:O66"/>
    <mergeCell ref="P65:P66"/>
    <mergeCell ref="T65:T66"/>
    <mergeCell ref="U65:U66"/>
    <mergeCell ref="O67:O68"/>
    <mergeCell ref="P67:P68"/>
    <mergeCell ref="T67:T68"/>
    <mergeCell ref="U67:U68"/>
    <mergeCell ref="O69:O70"/>
    <mergeCell ref="P69:P70"/>
    <mergeCell ref="T69:T70"/>
    <mergeCell ref="U69:U70"/>
    <mergeCell ref="O71:O72"/>
    <mergeCell ref="P71:P72"/>
    <mergeCell ref="T71:T72"/>
    <mergeCell ref="U71:U72"/>
    <mergeCell ref="O73:O74"/>
    <mergeCell ref="P73:P74"/>
    <mergeCell ref="T73:T74"/>
    <mergeCell ref="U73:U74"/>
    <mergeCell ref="O75:O76"/>
    <mergeCell ref="P75:P76"/>
    <mergeCell ref="T75:T76"/>
    <mergeCell ref="U75:U76"/>
    <mergeCell ref="O77:O78"/>
    <mergeCell ref="P77:P78"/>
    <mergeCell ref="T77:T78"/>
    <mergeCell ref="U77:U78"/>
    <mergeCell ref="O79:O80"/>
    <mergeCell ref="P79:P80"/>
    <mergeCell ref="T79:T80"/>
    <mergeCell ref="U79:U80"/>
    <mergeCell ref="O81:O82"/>
    <mergeCell ref="P81:P82"/>
    <mergeCell ref="T81:T82"/>
    <mergeCell ref="U81:U82"/>
    <mergeCell ref="O83:O84"/>
    <mergeCell ref="P83:P84"/>
    <mergeCell ref="T83:T84"/>
    <mergeCell ref="U83:U84"/>
    <mergeCell ref="O85:O86"/>
    <mergeCell ref="P85:P86"/>
    <mergeCell ref="T85:T86"/>
    <mergeCell ref="U85:U86"/>
    <mergeCell ref="O87:O88"/>
    <mergeCell ref="P87:P88"/>
    <mergeCell ref="T87:T88"/>
    <mergeCell ref="U87:U88"/>
    <mergeCell ref="O89:O90"/>
    <mergeCell ref="P89:P90"/>
    <mergeCell ref="T89:T90"/>
    <mergeCell ref="U89:U90"/>
    <mergeCell ref="O91:O92"/>
    <mergeCell ref="P91:P92"/>
    <mergeCell ref="T91:T92"/>
    <mergeCell ref="U91:U92"/>
    <mergeCell ref="O93:O94"/>
    <mergeCell ref="P93:P94"/>
    <mergeCell ref="T93:T94"/>
    <mergeCell ref="U93:U94"/>
    <mergeCell ref="O95:O96"/>
    <mergeCell ref="P95:P96"/>
    <mergeCell ref="T95:T96"/>
    <mergeCell ref="U95:U96"/>
    <mergeCell ref="O97:O98"/>
    <mergeCell ref="P97:P98"/>
    <mergeCell ref="T97:T98"/>
    <mergeCell ref="U97:U98"/>
    <mergeCell ref="O99:O100"/>
    <mergeCell ref="P99:P100"/>
    <mergeCell ref="T99:T100"/>
    <mergeCell ref="U99:U100"/>
    <mergeCell ref="O101:O102"/>
    <mergeCell ref="P101:P102"/>
    <mergeCell ref="T101:T102"/>
    <mergeCell ref="U101:U102"/>
    <mergeCell ref="O103:O104"/>
    <mergeCell ref="P103:P104"/>
    <mergeCell ref="T103:T104"/>
    <mergeCell ref="U103:U104"/>
    <mergeCell ref="O105:O106"/>
    <mergeCell ref="P105:P106"/>
    <mergeCell ref="T105:T106"/>
    <mergeCell ref="U105:U106"/>
    <mergeCell ref="O107:O108"/>
    <mergeCell ref="P107:P108"/>
    <mergeCell ref="T107:T108"/>
    <mergeCell ref="U107:U108"/>
    <mergeCell ref="O109:O110"/>
    <mergeCell ref="P109:P110"/>
    <mergeCell ref="T109:T110"/>
    <mergeCell ref="U109:U110"/>
    <mergeCell ref="O111:O112"/>
    <mergeCell ref="P111:P112"/>
    <mergeCell ref="T111:T112"/>
    <mergeCell ref="U111:U112"/>
    <mergeCell ref="O113:O114"/>
    <mergeCell ref="P113:P114"/>
    <mergeCell ref="T113:T114"/>
    <mergeCell ref="U113:U114"/>
    <mergeCell ref="O115:O116"/>
    <mergeCell ref="P115:P116"/>
    <mergeCell ref="T115:T116"/>
    <mergeCell ref="U115:U116"/>
    <mergeCell ref="O117:O118"/>
    <mergeCell ref="P117:P118"/>
    <mergeCell ref="T117:T118"/>
    <mergeCell ref="U117:U118"/>
    <mergeCell ref="O119:O120"/>
    <mergeCell ref="P119:P120"/>
    <mergeCell ref="T119:T120"/>
    <mergeCell ref="U119:U120"/>
    <mergeCell ref="O121:O122"/>
    <mergeCell ref="P121:P122"/>
    <mergeCell ref="T121:T122"/>
    <mergeCell ref="U121:U122"/>
    <mergeCell ref="O123:O124"/>
    <mergeCell ref="P123:P124"/>
    <mergeCell ref="T123:T124"/>
    <mergeCell ref="U123:U124"/>
    <mergeCell ref="O125:O126"/>
    <mergeCell ref="P125:P126"/>
    <mergeCell ref="T125:T126"/>
    <mergeCell ref="U125:U126"/>
    <mergeCell ref="O127:O128"/>
    <mergeCell ref="P127:P128"/>
    <mergeCell ref="T127:T128"/>
    <mergeCell ref="U127:U128"/>
    <mergeCell ref="O129:O130"/>
    <mergeCell ref="P129:P130"/>
    <mergeCell ref="T129:T130"/>
    <mergeCell ref="U129:U130"/>
    <mergeCell ref="O131:O132"/>
    <mergeCell ref="P131:P132"/>
    <mergeCell ref="T131:T132"/>
    <mergeCell ref="U131:U132"/>
    <mergeCell ref="O133:O134"/>
    <mergeCell ref="P133:P134"/>
    <mergeCell ref="T133:T134"/>
    <mergeCell ref="U133:U134"/>
    <mergeCell ref="O135:O136"/>
    <mergeCell ref="P135:P136"/>
    <mergeCell ref="T135:T136"/>
    <mergeCell ref="U135:U136"/>
    <mergeCell ref="O137:O138"/>
    <mergeCell ref="P137:P138"/>
    <mergeCell ref="T137:T138"/>
    <mergeCell ref="U137:U138"/>
    <mergeCell ref="O139:O140"/>
    <mergeCell ref="P139:P140"/>
    <mergeCell ref="T139:T140"/>
    <mergeCell ref="U139:U140"/>
    <mergeCell ref="O141:O142"/>
    <mergeCell ref="P141:P142"/>
    <mergeCell ref="T141:T142"/>
    <mergeCell ref="U141:U142"/>
    <mergeCell ref="O143:O144"/>
    <mergeCell ref="P143:P144"/>
    <mergeCell ref="T143:T144"/>
    <mergeCell ref="U143:U144"/>
    <mergeCell ref="O145:O146"/>
    <mergeCell ref="P145:P146"/>
    <mergeCell ref="T145:T146"/>
    <mergeCell ref="U145:U146"/>
    <mergeCell ref="O147:O148"/>
    <mergeCell ref="P147:P148"/>
    <mergeCell ref="T147:T148"/>
    <mergeCell ref="U147:U148"/>
    <mergeCell ref="O149:O150"/>
    <mergeCell ref="P149:P150"/>
    <mergeCell ref="T149:T150"/>
    <mergeCell ref="U149:U150"/>
    <mergeCell ref="O151:O152"/>
    <mergeCell ref="P151:P152"/>
    <mergeCell ref="T151:T152"/>
    <mergeCell ref="U151:U152"/>
    <mergeCell ref="O153:O154"/>
    <mergeCell ref="P153:P154"/>
    <mergeCell ref="T153:T154"/>
    <mergeCell ref="U153:U154"/>
    <mergeCell ref="O155:O156"/>
    <mergeCell ref="P155:P156"/>
    <mergeCell ref="T155:T156"/>
    <mergeCell ref="U155:U156"/>
    <mergeCell ref="O157:O158"/>
    <mergeCell ref="P157:P158"/>
    <mergeCell ref="T157:T158"/>
    <mergeCell ref="U157:U158"/>
    <mergeCell ref="O159:O160"/>
    <mergeCell ref="P159:P160"/>
    <mergeCell ref="T159:T160"/>
    <mergeCell ref="U159:U160"/>
    <mergeCell ref="O161:O162"/>
    <mergeCell ref="P161:P162"/>
    <mergeCell ref="T161:T162"/>
    <mergeCell ref="U161:U162"/>
    <mergeCell ref="O163:O164"/>
    <mergeCell ref="P163:P164"/>
    <mergeCell ref="T163:T164"/>
    <mergeCell ref="U163:U164"/>
    <mergeCell ref="O165:O166"/>
    <mergeCell ref="P165:P166"/>
    <mergeCell ref="T165:T166"/>
    <mergeCell ref="U165:U166"/>
    <mergeCell ref="O167:O168"/>
    <mergeCell ref="P167:P168"/>
    <mergeCell ref="T167:T168"/>
    <mergeCell ref="U167:U168"/>
    <mergeCell ref="O169:O170"/>
    <mergeCell ref="P169:P170"/>
    <mergeCell ref="T169:T170"/>
    <mergeCell ref="U169:U170"/>
    <mergeCell ref="O171:O172"/>
    <mergeCell ref="P171:P172"/>
    <mergeCell ref="T171:T172"/>
    <mergeCell ref="U171:U172"/>
    <mergeCell ref="O173:O174"/>
    <mergeCell ref="P173:P174"/>
    <mergeCell ref="T173:T174"/>
    <mergeCell ref="U173:U174"/>
    <mergeCell ref="O175:O176"/>
    <mergeCell ref="P175:P176"/>
    <mergeCell ref="T175:T176"/>
    <mergeCell ref="U175:U176"/>
    <mergeCell ref="O177:O178"/>
    <mergeCell ref="P177:P178"/>
    <mergeCell ref="T177:T178"/>
    <mergeCell ref="U177:U178"/>
    <mergeCell ref="O179:O180"/>
    <mergeCell ref="P179:P180"/>
    <mergeCell ref="T179:T180"/>
    <mergeCell ref="U179:U180"/>
    <mergeCell ref="O181:O182"/>
    <mergeCell ref="P181:P182"/>
    <mergeCell ref="T181:T182"/>
    <mergeCell ref="U181:U182"/>
    <mergeCell ref="O183:O184"/>
    <mergeCell ref="P183:P184"/>
    <mergeCell ref="T183:T184"/>
    <mergeCell ref="U183:U184"/>
    <mergeCell ref="O185:O186"/>
    <mergeCell ref="P185:P186"/>
    <mergeCell ref="T185:T186"/>
    <mergeCell ref="U185:U186"/>
    <mergeCell ref="O187:O188"/>
    <mergeCell ref="P187:P188"/>
    <mergeCell ref="T187:T188"/>
    <mergeCell ref="U187:U188"/>
    <mergeCell ref="O189:O190"/>
    <mergeCell ref="P189:P190"/>
    <mergeCell ref="T189:T190"/>
    <mergeCell ref="U189:U190"/>
    <mergeCell ref="O191:O192"/>
    <mergeCell ref="P191:P192"/>
    <mergeCell ref="T191:T192"/>
    <mergeCell ref="U191:U192"/>
    <mergeCell ref="O193:O194"/>
    <mergeCell ref="P193:P194"/>
    <mergeCell ref="T193:T194"/>
    <mergeCell ref="U193:U194"/>
    <mergeCell ref="O195:O196"/>
    <mergeCell ref="P195:P196"/>
    <mergeCell ref="T195:T196"/>
    <mergeCell ref="U195:U196"/>
    <mergeCell ref="O197:O198"/>
    <mergeCell ref="P197:P198"/>
    <mergeCell ref="T197:T198"/>
    <mergeCell ref="U197:U198"/>
    <mergeCell ref="O199:O200"/>
    <mergeCell ref="P199:P200"/>
    <mergeCell ref="T199:T200"/>
    <mergeCell ref="U199:U200"/>
    <mergeCell ref="O201:O202"/>
    <mergeCell ref="P201:P202"/>
    <mergeCell ref="T201:T202"/>
    <mergeCell ref="U201:U202"/>
    <mergeCell ref="O203:O204"/>
    <mergeCell ref="P203:P204"/>
    <mergeCell ref="T203:T204"/>
    <mergeCell ref="U203:U204"/>
    <mergeCell ref="O205:O206"/>
    <mergeCell ref="P205:P206"/>
    <mergeCell ref="T205:T206"/>
    <mergeCell ref="U205:U206"/>
    <mergeCell ref="O207:O208"/>
    <mergeCell ref="P207:P208"/>
    <mergeCell ref="T207:T208"/>
    <mergeCell ref="U207:U208"/>
    <mergeCell ref="O209:O210"/>
    <mergeCell ref="P209:P210"/>
    <mergeCell ref="T209:T210"/>
    <mergeCell ref="U209:U210"/>
    <mergeCell ref="O211:O212"/>
    <mergeCell ref="P211:P212"/>
    <mergeCell ref="T211:T212"/>
    <mergeCell ref="U211:U212"/>
    <mergeCell ref="O213:O214"/>
    <mergeCell ref="P213:P214"/>
    <mergeCell ref="T213:T214"/>
    <mergeCell ref="U213:U214"/>
    <mergeCell ref="O215:O216"/>
    <mergeCell ref="P215:P216"/>
    <mergeCell ref="T215:T216"/>
    <mergeCell ref="U215:U216"/>
    <mergeCell ref="O217:O218"/>
    <mergeCell ref="P217:P218"/>
    <mergeCell ref="T217:T218"/>
    <mergeCell ref="U217:U218"/>
    <mergeCell ref="O219:O220"/>
    <mergeCell ref="P219:P220"/>
    <mergeCell ref="T219:T220"/>
    <mergeCell ref="U219:U220"/>
    <mergeCell ref="O221:O222"/>
    <mergeCell ref="P221:P222"/>
    <mergeCell ref="T221:T222"/>
    <mergeCell ref="U221:U222"/>
    <mergeCell ref="O223:O224"/>
    <mergeCell ref="P223:P224"/>
    <mergeCell ref="T223:T224"/>
    <mergeCell ref="U223:U224"/>
    <mergeCell ref="O225:O226"/>
    <mergeCell ref="P225:P226"/>
    <mergeCell ref="T225:T226"/>
    <mergeCell ref="U225:U226"/>
    <mergeCell ref="O227:O228"/>
    <mergeCell ref="P227:P228"/>
    <mergeCell ref="T227:T228"/>
    <mergeCell ref="U227:U228"/>
    <mergeCell ref="O229:O230"/>
    <mergeCell ref="P229:P230"/>
    <mergeCell ref="T229:T230"/>
    <mergeCell ref="U229:U230"/>
    <mergeCell ref="O231:O232"/>
    <mergeCell ref="P231:P232"/>
    <mergeCell ref="T231:T232"/>
    <mergeCell ref="U231:U232"/>
    <mergeCell ref="O233:O234"/>
    <mergeCell ref="P233:P234"/>
    <mergeCell ref="T233:T234"/>
    <mergeCell ref="U233:U234"/>
    <mergeCell ref="O235:O236"/>
    <mergeCell ref="P235:P236"/>
    <mergeCell ref="T235:T236"/>
    <mergeCell ref="U235:U236"/>
    <mergeCell ref="O237:O238"/>
    <mergeCell ref="P237:P238"/>
    <mergeCell ref="T237:T238"/>
    <mergeCell ref="U237:U238"/>
    <mergeCell ref="O239:O240"/>
    <mergeCell ref="P239:P240"/>
    <mergeCell ref="T239:T240"/>
    <mergeCell ref="U239:U240"/>
    <mergeCell ref="O241:O242"/>
    <mergeCell ref="P241:P242"/>
    <mergeCell ref="T241:T242"/>
    <mergeCell ref="U241:U242"/>
    <mergeCell ref="O243:O244"/>
    <mergeCell ref="P243:P244"/>
    <mergeCell ref="T243:T244"/>
    <mergeCell ref="U243:U244"/>
    <mergeCell ref="O245:O246"/>
    <mergeCell ref="P245:P246"/>
    <mergeCell ref="T245:T246"/>
    <mergeCell ref="U245:U246"/>
    <mergeCell ref="O247:O248"/>
    <mergeCell ref="P247:P248"/>
    <mergeCell ref="T247:T248"/>
    <mergeCell ref="U247:U248"/>
    <mergeCell ref="O249:O250"/>
    <mergeCell ref="P249:P250"/>
    <mergeCell ref="T249:T250"/>
    <mergeCell ref="U249:U250"/>
    <mergeCell ref="O251:O252"/>
    <mergeCell ref="P251:P252"/>
    <mergeCell ref="T251:T252"/>
    <mergeCell ref="U251:U252"/>
    <mergeCell ref="O253:O254"/>
    <mergeCell ref="P253:P254"/>
    <mergeCell ref="T253:T254"/>
    <mergeCell ref="U253:U254"/>
    <mergeCell ref="O255:O256"/>
    <mergeCell ref="P255:P256"/>
    <mergeCell ref="T255:T256"/>
    <mergeCell ref="U255:U256"/>
    <mergeCell ref="O257:O258"/>
    <mergeCell ref="P257:P258"/>
    <mergeCell ref="T257:T258"/>
    <mergeCell ref="U257:U258"/>
    <mergeCell ref="O259:O260"/>
    <mergeCell ref="P259:P260"/>
    <mergeCell ref="T259:T260"/>
    <mergeCell ref="U259:U260"/>
    <mergeCell ref="O261:O262"/>
    <mergeCell ref="P261:P262"/>
    <mergeCell ref="T261:T262"/>
    <mergeCell ref="U261:U262"/>
    <mergeCell ref="O263:O264"/>
    <mergeCell ref="P263:P264"/>
    <mergeCell ref="T263:T264"/>
    <mergeCell ref="U263:U264"/>
    <mergeCell ref="O265:O266"/>
    <mergeCell ref="P265:P266"/>
    <mergeCell ref="T265:T266"/>
    <mergeCell ref="U265:U266"/>
    <mergeCell ref="O267:O268"/>
    <mergeCell ref="P267:P268"/>
    <mergeCell ref="T267:T268"/>
    <mergeCell ref="U267:U268"/>
    <mergeCell ref="O269:O270"/>
    <mergeCell ref="P269:P270"/>
    <mergeCell ref="T269:T270"/>
    <mergeCell ref="U269:U270"/>
    <mergeCell ref="O271:O272"/>
    <mergeCell ref="P271:P272"/>
    <mergeCell ref="T271:T272"/>
    <mergeCell ref="U271:U272"/>
    <mergeCell ref="O273:O274"/>
    <mergeCell ref="P273:P274"/>
    <mergeCell ref="T273:T274"/>
    <mergeCell ref="U273:U274"/>
    <mergeCell ref="O275:O276"/>
    <mergeCell ref="P275:P276"/>
    <mergeCell ref="T275:T276"/>
    <mergeCell ref="U275:U276"/>
    <mergeCell ref="O277:O278"/>
    <mergeCell ref="P277:P278"/>
    <mergeCell ref="T277:T278"/>
    <mergeCell ref="U277:U278"/>
    <mergeCell ref="O279:O280"/>
    <mergeCell ref="P279:P280"/>
    <mergeCell ref="T279:T280"/>
    <mergeCell ref="U279:U280"/>
    <mergeCell ref="O281:O282"/>
    <mergeCell ref="P281:P282"/>
    <mergeCell ref="T281:T282"/>
    <mergeCell ref="U281:U282"/>
    <mergeCell ref="O283:O284"/>
    <mergeCell ref="P283:P284"/>
    <mergeCell ref="T283:T284"/>
    <mergeCell ref="U283:U284"/>
    <mergeCell ref="O285:O286"/>
    <mergeCell ref="P285:P286"/>
    <mergeCell ref="T285:T286"/>
    <mergeCell ref="U285:U286"/>
    <mergeCell ref="O287:O288"/>
    <mergeCell ref="P287:P288"/>
    <mergeCell ref="T287:T288"/>
    <mergeCell ref="U287:U288"/>
    <mergeCell ref="O289:O290"/>
    <mergeCell ref="P289:P290"/>
    <mergeCell ref="T289:T290"/>
    <mergeCell ref="U289:U290"/>
    <mergeCell ref="O291:O292"/>
    <mergeCell ref="P291:P292"/>
    <mergeCell ref="T291:T292"/>
    <mergeCell ref="U291:U292"/>
    <mergeCell ref="O293:O294"/>
    <mergeCell ref="P293:P294"/>
    <mergeCell ref="T293:T294"/>
    <mergeCell ref="U293:U294"/>
    <mergeCell ref="O295:O296"/>
    <mergeCell ref="P295:P296"/>
    <mergeCell ref="T295:T296"/>
    <mergeCell ref="U295:U296"/>
    <mergeCell ref="O297:O298"/>
    <mergeCell ref="P297:P298"/>
    <mergeCell ref="T297:T298"/>
    <mergeCell ref="U297:U298"/>
    <mergeCell ref="O299:O300"/>
    <mergeCell ref="P299:P300"/>
    <mergeCell ref="T299:T300"/>
    <mergeCell ref="U299:U300"/>
    <mergeCell ref="O301:O302"/>
    <mergeCell ref="P301:P302"/>
    <mergeCell ref="T301:T302"/>
    <mergeCell ref="U301:U302"/>
    <mergeCell ref="O303:O304"/>
    <mergeCell ref="P303:P304"/>
    <mergeCell ref="T303:T304"/>
    <mergeCell ref="U303:U304"/>
    <mergeCell ref="O305:O306"/>
    <mergeCell ref="P305:P306"/>
    <mergeCell ref="T305:T306"/>
    <mergeCell ref="U305:U306"/>
    <mergeCell ref="O307:O308"/>
    <mergeCell ref="P307:P308"/>
    <mergeCell ref="T307:T308"/>
    <mergeCell ref="U307:U308"/>
    <mergeCell ref="O309:O310"/>
    <mergeCell ref="P309:P310"/>
    <mergeCell ref="T309:T310"/>
    <mergeCell ref="U309:U310"/>
    <mergeCell ref="O311:O312"/>
    <mergeCell ref="P311:P312"/>
    <mergeCell ref="T311:T312"/>
    <mergeCell ref="U311:U312"/>
    <mergeCell ref="O313:O314"/>
    <mergeCell ref="P313:P314"/>
    <mergeCell ref="T313:T314"/>
    <mergeCell ref="U313:U314"/>
    <mergeCell ref="O315:O316"/>
    <mergeCell ref="P315:P316"/>
    <mergeCell ref="T315:T316"/>
    <mergeCell ref="U315:U316"/>
    <mergeCell ref="O317:O318"/>
    <mergeCell ref="P317:P318"/>
    <mergeCell ref="T317:T318"/>
    <mergeCell ref="U317:U318"/>
    <mergeCell ref="O319:O320"/>
    <mergeCell ref="P319:P320"/>
    <mergeCell ref="T319:T320"/>
    <mergeCell ref="U319:U320"/>
    <mergeCell ref="O321:O322"/>
    <mergeCell ref="P321:P322"/>
    <mergeCell ref="T321:T322"/>
    <mergeCell ref="U321:U322"/>
    <mergeCell ref="O323:O324"/>
    <mergeCell ref="P323:P324"/>
    <mergeCell ref="T323:T324"/>
    <mergeCell ref="U323:U324"/>
    <mergeCell ref="O325:O326"/>
    <mergeCell ref="P325:P326"/>
    <mergeCell ref="T325:T326"/>
    <mergeCell ref="U325:U326"/>
    <mergeCell ref="O327:O328"/>
    <mergeCell ref="P327:P328"/>
    <mergeCell ref="T327:T328"/>
    <mergeCell ref="U327:U328"/>
    <mergeCell ref="O329:O330"/>
    <mergeCell ref="P329:P330"/>
    <mergeCell ref="T329:T330"/>
    <mergeCell ref="U329:U330"/>
    <mergeCell ref="O331:O332"/>
    <mergeCell ref="P331:P332"/>
    <mergeCell ref="T331:T332"/>
    <mergeCell ref="U331:U332"/>
    <mergeCell ref="O333:O334"/>
    <mergeCell ref="P333:P334"/>
    <mergeCell ref="T333:T334"/>
    <mergeCell ref="U333:U334"/>
    <mergeCell ref="O335:O336"/>
    <mergeCell ref="P335:P336"/>
    <mergeCell ref="T335:T336"/>
    <mergeCell ref="U335:U336"/>
    <mergeCell ref="O337:O338"/>
    <mergeCell ref="P337:P338"/>
    <mergeCell ref="T337:T338"/>
    <mergeCell ref="U337:U338"/>
    <mergeCell ref="O339:O340"/>
    <mergeCell ref="P339:P340"/>
    <mergeCell ref="T339:T340"/>
    <mergeCell ref="U339:U340"/>
    <mergeCell ref="O341:O342"/>
    <mergeCell ref="P341:P342"/>
    <mergeCell ref="T341:T342"/>
    <mergeCell ref="U341:U342"/>
    <mergeCell ref="O343:O344"/>
    <mergeCell ref="P343:P344"/>
    <mergeCell ref="T343:T344"/>
    <mergeCell ref="U343:U344"/>
    <mergeCell ref="O345:O346"/>
    <mergeCell ref="P345:P346"/>
    <mergeCell ref="T345:T346"/>
    <mergeCell ref="U345:U346"/>
    <mergeCell ref="O347:O348"/>
    <mergeCell ref="P347:P348"/>
    <mergeCell ref="T347:T348"/>
    <mergeCell ref="U347:U348"/>
    <mergeCell ref="O349:O350"/>
    <mergeCell ref="P349:P350"/>
    <mergeCell ref="T349:T350"/>
    <mergeCell ref="U349:U350"/>
    <mergeCell ref="O351:O352"/>
    <mergeCell ref="P351:P352"/>
    <mergeCell ref="T351:T352"/>
    <mergeCell ref="U351:U352"/>
    <mergeCell ref="O353:O354"/>
    <mergeCell ref="P353:P354"/>
    <mergeCell ref="T353:T354"/>
    <mergeCell ref="U353:U354"/>
    <mergeCell ref="O355:O356"/>
    <mergeCell ref="P355:P356"/>
    <mergeCell ref="T355:T356"/>
    <mergeCell ref="U355:U356"/>
    <mergeCell ref="O357:O358"/>
    <mergeCell ref="P357:P358"/>
    <mergeCell ref="T357:T358"/>
    <mergeCell ref="U357:U358"/>
    <mergeCell ref="O359:O360"/>
    <mergeCell ref="P359:P360"/>
    <mergeCell ref="T359:T360"/>
    <mergeCell ref="U359:U360"/>
    <mergeCell ref="O361:O362"/>
    <mergeCell ref="P361:P362"/>
    <mergeCell ref="T361:T362"/>
    <mergeCell ref="U361:U362"/>
    <mergeCell ref="O363:O364"/>
    <mergeCell ref="P363:P364"/>
    <mergeCell ref="T363:T364"/>
    <mergeCell ref="U363:U364"/>
    <mergeCell ref="O365:O366"/>
    <mergeCell ref="P365:P366"/>
    <mergeCell ref="T365:T366"/>
    <mergeCell ref="U365:U366"/>
    <mergeCell ref="O367:O368"/>
    <mergeCell ref="P367:P368"/>
    <mergeCell ref="T367:T368"/>
    <mergeCell ref="U367:U368"/>
    <mergeCell ref="O369:O370"/>
    <mergeCell ref="P369:P370"/>
    <mergeCell ref="T369:T370"/>
    <mergeCell ref="U369:U370"/>
    <mergeCell ref="O371:O372"/>
    <mergeCell ref="P371:P372"/>
    <mergeCell ref="T371:T372"/>
    <mergeCell ref="U371:U372"/>
    <mergeCell ref="O373:O374"/>
    <mergeCell ref="P373:P374"/>
    <mergeCell ref="T373:T374"/>
    <mergeCell ref="U373:U374"/>
    <mergeCell ref="O375:O376"/>
    <mergeCell ref="P375:P376"/>
    <mergeCell ref="T375:T376"/>
    <mergeCell ref="U375:U376"/>
    <mergeCell ref="O377:O378"/>
    <mergeCell ref="P377:P378"/>
    <mergeCell ref="T377:T378"/>
    <mergeCell ref="U377:U378"/>
    <mergeCell ref="O379:O380"/>
    <mergeCell ref="P379:P380"/>
    <mergeCell ref="T379:T380"/>
    <mergeCell ref="U379:U380"/>
    <mergeCell ref="O381:O382"/>
    <mergeCell ref="P381:P382"/>
    <mergeCell ref="T381:T382"/>
    <mergeCell ref="U381:U382"/>
    <mergeCell ref="O383:O384"/>
    <mergeCell ref="P383:P384"/>
    <mergeCell ref="T383:T384"/>
    <mergeCell ref="U383:U384"/>
    <mergeCell ref="O385:O386"/>
    <mergeCell ref="P385:P386"/>
    <mergeCell ref="T385:T386"/>
    <mergeCell ref="U385:U386"/>
    <mergeCell ref="O387:O388"/>
    <mergeCell ref="P387:P388"/>
    <mergeCell ref="T387:T388"/>
    <mergeCell ref="U387:U388"/>
    <mergeCell ref="O389:O390"/>
    <mergeCell ref="P389:P390"/>
    <mergeCell ref="T389:T390"/>
    <mergeCell ref="U389:U390"/>
    <mergeCell ref="O391:O392"/>
    <mergeCell ref="P391:P392"/>
    <mergeCell ref="T391:T392"/>
    <mergeCell ref="U391:U392"/>
    <mergeCell ref="O393:O394"/>
    <mergeCell ref="P393:P394"/>
    <mergeCell ref="T393:T394"/>
    <mergeCell ref="U393:U394"/>
    <mergeCell ref="O395:O396"/>
    <mergeCell ref="P395:P396"/>
    <mergeCell ref="T395:T396"/>
    <mergeCell ref="U395:U396"/>
    <mergeCell ref="O397:O398"/>
    <mergeCell ref="P397:P398"/>
    <mergeCell ref="T397:T398"/>
    <mergeCell ref="U397:U398"/>
    <mergeCell ref="O399:O400"/>
    <mergeCell ref="P399:P400"/>
    <mergeCell ref="T399:T400"/>
    <mergeCell ref="U399:U400"/>
    <mergeCell ref="O401:O402"/>
    <mergeCell ref="P401:P402"/>
    <mergeCell ref="T401:T402"/>
    <mergeCell ref="U401:U402"/>
    <mergeCell ref="O403:O404"/>
    <mergeCell ref="P403:P404"/>
    <mergeCell ref="T403:T404"/>
    <mergeCell ref="U403:U404"/>
    <mergeCell ref="O405:O406"/>
    <mergeCell ref="P405:P406"/>
    <mergeCell ref="T405:T406"/>
    <mergeCell ref="U405:U406"/>
    <mergeCell ref="O407:O408"/>
    <mergeCell ref="P407:P408"/>
    <mergeCell ref="T407:T408"/>
    <mergeCell ref="U407:U408"/>
    <mergeCell ref="O409:O410"/>
    <mergeCell ref="P409:P410"/>
    <mergeCell ref="T409:T410"/>
    <mergeCell ref="U409:U410"/>
    <mergeCell ref="O411:O412"/>
    <mergeCell ref="P411:P412"/>
    <mergeCell ref="T411:T412"/>
    <mergeCell ref="U411:U412"/>
    <mergeCell ref="O413:O414"/>
    <mergeCell ref="P413:P414"/>
    <mergeCell ref="T413:T414"/>
    <mergeCell ref="U413:U414"/>
    <mergeCell ref="O415:O416"/>
    <mergeCell ref="P415:P416"/>
    <mergeCell ref="T415:T416"/>
    <mergeCell ref="U415:U416"/>
    <mergeCell ref="O417:O418"/>
    <mergeCell ref="P417:P418"/>
    <mergeCell ref="T417:T418"/>
    <mergeCell ref="U417:U418"/>
    <mergeCell ref="O419:O420"/>
    <mergeCell ref="P419:P420"/>
    <mergeCell ref="T419:T420"/>
    <mergeCell ref="U419:U420"/>
    <mergeCell ref="O421:O422"/>
    <mergeCell ref="P421:P422"/>
    <mergeCell ref="T421:T422"/>
    <mergeCell ref="U421:U422"/>
    <mergeCell ref="O423:O424"/>
    <mergeCell ref="P423:P424"/>
    <mergeCell ref="T423:T424"/>
    <mergeCell ref="U423:U424"/>
    <mergeCell ref="O425:O426"/>
    <mergeCell ref="P425:P426"/>
    <mergeCell ref="T425:T426"/>
    <mergeCell ref="U425:U426"/>
    <mergeCell ref="O427:O428"/>
    <mergeCell ref="P427:P428"/>
    <mergeCell ref="T427:T428"/>
    <mergeCell ref="U427:U428"/>
    <mergeCell ref="O429:O430"/>
    <mergeCell ref="P429:P430"/>
    <mergeCell ref="T429:T430"/>
    <mergeCell ref="U429:U430"/>
    <mergeCell ref="O431:O432"/>
    <mergeCell ref="P431:P432"/>
    <mergeCell ref="T431:T432"/>
    <mergeCell ref="U431:U432"/>
    <mergeCell ref="O433:O434"/>
    <mergeCell ref="P433:P434"/>
    <mergeCell ref="T433:T434"/>
    <mergeCell ref="U433:U434"/>
    <mergeCell ref="O435:O436"/>
    <mergeCell ref="P435:P436"/>
    <mergeCell ref="T435:T436"/>
    <mergeCell ref="U435:U436"/>
    <mergeCell ref="O437:O438"/>
    <mergeCell ref="P437:P438"/>
    <mergeCell ref="T437:T438"/>
    <mergeCell ref="U437:U438"/>
    <mergeCell ref="O439:O440"/>
    <mergeCell ref="P439:P440"/>
    <mergeCell ref="T439:T440"/>
    <mergeCell ref="U439:U440"/>
    <mergeCell ref="O441:O442"/>
    <mergeCell ref="P441:P442"/>
    <mergeCell ref="T441:T442"/>
    <mergeCell ref="U441:U442"/>
    <mergeCell ref="O443:O444"/>
    <mergeCell ref="P443:P444"/>
    <mergeCell ref="T443:T444"/>
    <mergeCell ref="U443:U444"/>
    <mergeCell ref="O445:O446"/>
    <mergeCell ref="P445:P446"/>
    <mergeCell ref="T445:T446"/>
    <mergeCell ref="U445:U446"/>
    <mergeCell ref="O447:O448"/>
    <mergeCell ref="P447:P448"/>
    <mergeCell ref="T447:T448"/>
    <mergeCell ref="U447:U448"/>
    <mergeCell ref="O449:O450"/>
    <mergeCell ref="P449:P450"/>
    <mergeCell ref="T449:T450"/>
    <mergeCell ref="U449:U450"/>
    <mergeCell ref="O451:O452"/>
    <mergeCell ref="P451:P452"/>
    <mergeCell ref="T451:T452"/>
    <mergeCell ref="U451:U452"/>
    <mergeCell ref="O453:O454"/>
    <mergeCell ref="P453:P454"/>
    <mergeCell ref="T453:T454"/>
    <mergeCell ref="U453:U454"/>
    <mergeCell ref="O455:O456"/>
    <mergeCell ref="P455:P456"/>
    <mergeCell ref="T455:T456"/>
    <mergeCell ref="U455:U456"/>
    <mergeCell ref="O457:O458"/>
    <mergeCell ref="P457:P458"/>
    <mergeCell ref="T457:T458"/>
    <mergeCell ref="U457:U458"/>
    <mergeCell ref="O459:O460"/>
    <mergeCell ref="P459:P460"/>
    <mergeCell ref="T459:T460"/>
    <mergeCell ref="U459:U460"/>
    <mergeCell ref="O461:O462"/>
    <mergeCell ref="P461:P462"/>
    <mergeCell ref="T461:T462"/>
    <mergeCell ref="U461:U462"/>
    <mergeCell ref="O463:O464"/>
    <mergeCell ref="P463:P464"/>
    <mergeCell ref="T463:T464"/>
    <mergeCell ref="U463:U464"/>
    <mergeCell ref="O465:O466"/>
    <mergeCell ref="P465:P466"/>
    <mergeCell ref="T465:T466"/>
    <mergeCell ref="U465:U466"/>
    <mergeCell ref="O467:O468"/>
    <mergeCell ref="P467:P468"/>
    <mergeCell ref="T467:T468"/>
    <mergeCell ref="U467:U468"/>
    <mergeCell ref="O469:O470"/>
    <mergeCell ref="P469:P470"/>
    <mergeCell ref="T469:T470"/>
    <mergeCell ref="U469:U470"/>
    <mergeCell ref="O471:O472"/>
    <mergeCell ref="P471:P472"/>
    <mergeCell ref="T471:T472"/>
    <mergeCell ref="U471:U472"/>
    <mergeCell ref="O473:O474"/>
    <mergeCell ref="P473:P474"/>
    <mergeCell ref="T473:T474"/>
    <mergeCell ref="U473:U474"/>
    <mergeCell ref="O475:O476"/>
    <mergeCell ref="P475:P476"/>
    <mergeCell ref="T475:T476"/>
    <mergeCell ref="U475:U476"/>
    <mergeCell ref="O477:O478"/>
    <mergeCell ref="P477:P478"/>
    <mergeCell ref="T477:T478"/>
    <mergeCell ref="U477:U478"/>
    <mergeCell ref="O479:O480"/>
    <mergeCell ref="P479:P480"/>
    <mergeCell ref="T479:T480"/>
    <mergeCell ref="U479:U480"/>
    <mergeCell ref="O481:O482"/>
    <mergeCell ref="P481:P482"/>
    <mergeCell ref="T481:T482"/>
    <mergeCell ref="U481:U482"/>
    <mergeCell ref="O483:O484"/>
    <mergeCell ref="P483:P484"/>
    <mergeCell ref="T483:T484"/>
    <mergeCell ref="U483:U484"/>
    <mergeCell ref="O485:O486"/>
    <mergeCell ref="P485:P486"/>
    <mergeCell ref="T485:T486"/>
    <mergeCell ref="U485:U486"/>
    <mergeCell ref="O487:O488"/>
    <mergeCell ref="P487:P488"/>
    <mergeCell ref="T487:T488"/>
    <mergeCell ref="U487:U488"/>
    <mergeCell ref="O489:O490"/>
    <mergeCell ref="P489:P490"/>
    <mergeCell ref="T489:T490"/>
    <mergeCell ref="U489:U490"/>
    <mergeCell ref="O491:O492"/>
    <mergeCell ref="P491:P492"/>
    <mergeCell ref="T491:T492"/>
    <mergeCell ref="U491:U492"/>
    <mergeCell ref="O493:O494"/>
    <mergeCell ref="P493:P494"/>
    <mergeCell ref="T493:T494"/>
    <mergeCell ref="U493:U494"/>
    <mergeCell ref="O495:O496"/>
    <mergeCell ref="P495:P496"/>
    <mergeCell ref="T495:T496"/>
    <mergeCell ref="U495:U496"/>
    <mergeCell ref="O497:O498"/>
    <mergeCell ref="P497:P498"/>
    <mergeCell ref="T497:T498"/>
    <mergeCell ref="U497:U498"/>
    <mergeCell ref="O499:O500"/>
    <mergeCell ref="P499:P500"/>
    <mergeCell ref="T499:T500"/>
    <mergeCell ref="U499:U500"/>
    <mergeCell ref="O501:O502"/>
    <mergeCell ref="P501:P502"/>
    <mergeCell ref="T501:T502"/>
    <mergeCell ref="U501:U502"/>
    <mergeCell ref="O503:O504"/>
    <mergeCell ref="P503:P504"/>
    <mergeCell ref="T503:T504"/>
    <mergeCell ref="U503:U504"/>
    <mergeCell ref="O505:O506"/>
    <mergeCell ref="P505:P506"/>
    <mergeCell ref="T505:T506"/>
    <mergeCell ref="U505:U506"/>
    <mergeCell ref="O507:O508"/>
    <mergeCell ref="P507:P508"/>
    <mergeCell ref="T507:T508"/>
    <mergeCell ref="U507:U508"/>
    <mergeCell ref="O509:O510"/>
    <mergeCell ref="P509:P510"/>
    <mergeCell ref="T509:T510"/>
    <mergeCell ref="U509:U510"/>
    <mergeCell ref="O511:O512"/>
    <mergeCell ref="P511:P512"/>
    <mergeCell ref="T511:T512"/>
    <mergeCell ref="U511:U512"/>
    <mergeCell ref="O513:O514"/>
    <mergeCell ref="P513:P514"/>
    <mergeCell ref="T513:T514"/>
    <mergeCell ref="U513:U514"/>
    <mergeCell ref="O515:O516"/>
    <mergeCell ref="P515:P516"/>
    <mergeCell ref="T515:T516"/>
    <mergeCell ref="U515:U516"/>
    <mergeCell ref="O517:O518"/>
    <mergeCell ref="P517:P518"/>
    <mergeCell ref="T517:T518"/>
    <mergeCell ref="U517:U518"/>
    <mergeCell ref="O519:O520"/>
    <mergeCell ref="P519:P520"/>
    <mergeCell ref="T519:T520"/>
    <mergeCell ref="U519:U520"/>
    <mergeCell ref="O521:O522"/>
    <mergeCell ref="P521:P522"/>
    <mergeCell ref="T521:T522"/>
    <mergeCell ref="U521:U522"/>
    <mergeCell ref="O523:O524"/>
    <mergeCell ref="P523:P524"/>
    <mergeCell ref="T523:T524"/>
    <mergeCell ref="U523:U524"/>
    <mergeCell ref="O525:O526"/>
    <mergeCell ref="P525:P526"/>
    <mergeCell ref="T525:T526"/>
    <mergeCell ref="U525:U526"/>
    <mergeCell ref="O527:O528"/>
    <mergeCell ref="P527:P528"/>
    <mergeCell ref="T527:T528"/>
    <mergeCell ref="U527:U528"/>
    <mergeCell ref="O529:O530"/>
    <mergeCell ref="P529:P530"/>
    <mergeCell ref="T529:T530"/>
    <mergeCell ref="U529:U530"/>
    <mergeCell ref="O531:O532"/>
    <mergeCell ref="P531:P532"/>
    <mergeCell ref="T531:T532"/>
    <mergeCell ref="U531:U532"/>
    <mergeCell ref="O533:O534"/>
    <mergeCell ref="P533:P534"/>
    <mergeCell ref="T533:T534"/>
    <mergeCell ref="U533:U534"/>
    <mergeCell ref="O535:O536"/>
    <mergeCell ref="P535:P536"/>
    <mergeCell ref="T535:T536"/>
    <mergeCell ref="U535:U536"/>
    <mergeCell ref="O537:O538"/>
    <mergeCell ref="P537:P538"/>
    <mergeCell ref="T537:T538"/>
    <mergeCell ref="U537:U538"/>
    <mergeCell ref="O539:O540"/>
    <mergeCell ref="P539:P540"/>
    <mergeCell ref="T539:T540"/>
    <mergeCell ref="U539:U540"/>
    <mergeCell ref="O541:O542"/>
    <mergeCell ref="P541:P542"/>
    <mergeCell ref="T541:T542"/>
    <mergeCell ref="U541:U542"/>
    <mergeCell ref="O543:O544"/>
    <mergeCell ref="P543:P544"/>
    <mergeCell ref="T543:T544"/>
    <mergeCell ref="U543:U544"/>
    <mergeCell ref="O545:O546"/>
    <mergeCell ref="P545:P546"/>
    <mergeCell ref="T545:T546"/>
    <mergeCell ref="U545:U546"/>
    <mergeCell ref="O547:O548"/>
    <mergeCell ref="P547:P548"/>
    <mergeCell ref="T547:T548"/>
    <mergeCell ref="U547:U548"/>
    <mergeCell ref="O549:O550"/>
    <mergeCell ref="P549:P550"/>
    <mergeCell ref="T549:T550"/>
    <mergeCell ref="U549:U550"/>
    <mergeCell ref="O551:O552"/>
    <mergeCell ref="P551:P552"/>
    <mergeCell ref="T551:T552"/>
    <mergeCell ref="U551:U552"/>
    <mergeCell ref="O553:O554"/>
    <mergeCell ref="P553:P554"/>
    <mergeCell ref="T553:T554"/>
    <mergeCell ref="U553:U554"/>
    <mergeCell ref="O555:O556"/>
    <mergeCell ref="P555:P556"/>
    <mergeCell ref="T555:T556"/>
    <mergeCell ref="U555:U556"/>
    <mergeCell ref="O557:O558"/>
    <mergeCell ref="P557:P558"/>
    <mergeCell ref="T557:T558"/>
    <mergeCell ref="U557:U558"/>
    <mergeCell ref="O559:O560"/>
    <mergeCell ref="P559:P560"/>
    <mergeCell ref="T559:T560"/>
    <mergeCell ref="U559:U560"/>
    <mergeCell ref="O561:O562"/>
    <mergeCell ref="P561:P562"/>
    <mergeCell ref="T561:T562"/>
    <mergeCell ref="U561:U562"/>
    <mergeCell ref="O563:O564"/>
    <mergeCell ref="P563:P564"/>
    <mergeCell ref="T563:T564"/>
    <mergeCell ref="U563:U564"/>
    <mergeCell ref="O565:O566"/>
    <mergeCell ref="P565:P566"/>
    <mergeCell ref="T565:T566"/>
    <mergeCell ref="U565:U566"/>
    <mergeCell ref="O567:O568"/>
    <mergeCell ref="P567:P568"/>
    <mergeCell ref="T567:T568"/>
    <mergeCell ref="U567:U568"/>
    <mergeCell ref="O569:O570"/>
    <mergeCell ref="P569:P570"/>
    <mergeCell ref="T569:T570"/>
    <mergeCell ref="U569:U570"/>
    <mergeCell ref="O571:O572"/>
    <mergeCell ref="P571:P572"/>
    <mergeCell ref="T571:T572"/>
    <mergeCell ref="U571:U572"/>
    <mergeCell ref="O573:O574"/>
    <mergeCell ref="P573:P574"/>
    <mergeCell ref="T573:T574"/>
    <mergeCell ref="U573:U574"/>
    <mergeCell ref="O575:O576"/>
    <mergeCell ref="P575:P576"/>
    <mergeCell ref="T575:T576"/>
    <mergeCell ref="U575:U576"/>
    <mergeCell ref="O577:O578"/>
    <mergeCell ref="P577:P578"/>
    <mergeCell ref="T577:T578"/>
    <mergeCell ref="U577:U578"/>
    <mergeCell ref="O579:O580"/>
    <mergeCell ref="P579:P580"/>
    <mergeCell ref="T579:T580"/>
    <mergeCell ref="U579:U580"/>
    <mergeCell ref="O581:O582"/>
    <mergeCell ref="P581:P582"/>
    <mergeCell ref="T581:T582"/>
    <mergeCell ref="U581:U582"/>
    <mergeCell ref="O583:O584"/>
    <mergeCell ref="P583:P584"/>
    <mergeCell ref="T583:T584"/>
    <mergeCell ref="U583:U584"/>
    <mergeCell ref="O585:O586"/>
    <mergeCell ref="P585:P586"/>
    <mergeCell ref="T585:T586"/>
    <mergeCell ref="U585:U586"/>
    <mergeCell ref="O587:O588"/>
    <mergeCell ref="P587:P588"/>
    <mergeCell ref="T587:T588"/>
    <mergeCell ref="U587:U588"/>
    <mergeCell ref="O589:O590"/>
    <mergeCell ref="P589:P590"/>
    <mergeCell ref="T589:T590"/>
    <mergeCell ref="U589:U590"/>
    <mergeCell ref="O591:O592"/>
    <mergeCell ref="P591:P592"/>
    <mergeCell ref="T591:T592"/>
    <mergeCell ref="U591:U592"/>
    <mergeCell ref="O593:O594"/>
    <mergeCell ref="P593:P594"/>
    <mergeCell ref="T593:T594"/>
    <mergeCell ref="U593:U594"/>
    <mergeCell ref="O595:O596"/>
    <mergeCell ref="P595:P596"/>
    <mergeCell ref="T595:T596"/>
    <mergeCell ref="U595:U596"/>
    <mergeCell ref="O597:O598"/>
    <mergeCell ref="P597:P598"/>
    <mergeCell ref="T597:T598"/>
    <mergeCell ref="U597:U598"/>
    <mergeCell ref="O599:O600"/>
    <mergeCell ref="P599:P600"/>
    <mergeCell ref="T599:T600"/>
    <mergeCell ref="U599:U600"/>
    <mergeCell ref="O601:O602"/>
    <mergeCell ref="P601:P602"/>
    <mergeCell ref="T601:T602"/>
    <mergeCell ref="U601:U602"/>
    <mergeCell ref="O603:O604"/>
    <mergeCell ref="P603:P604"/>
    <mergeCell ref="T603:T604"/>
    <mergeCell ref="U603:U604"/>
    <mergeCell ref="O605:O606"/>
    <mergeCell ref="P605:P606"/>
    <mergeCell ref="T605:T606"/>
    <mergeCell ref="U605:U606"/>
    <mergeCell ref="O607:O608"/>
    <mergeCell ref="P607:P608"/>
    <mergeCell ref="T607:T608"/>
    <mergeCell ref="U607:U608"/>
    <mergeCell ref="O609:O610"/>
    <mergeCell ref="P609:P610"/>
    <mergeCell ref="T609:T610"/>
    <mergeCell ref="U609:U610"/>
    <mergeCell ref="O611:O612"/>
    <mergeCell ref="P611:P612"/>
    <mergeCell ref="T611:T612"/>
    <mergeCell ref="U611:U612"/>
    <mergeCell ref="O613:O614"/>
    <mergeCell ref="P613:P614"/>
    <mergeCell ref="T613:T614"/>
    <mergeCell ref="U613:U614"/>
    <mergeCell ref="O615:O616"/>
    <mergeCell ref="P615:P616"/>
    <mergeCell ref="T615:T616"/>
    <mergeCell ref="U615:U616"/>
    <mergeCell ref="O617:O618"/>
    <mergeCell ref="P617:P618"/>
    <mergeCell ref="T617:T618"/>
    <mergeCell ref="U617:U618"/>
    <mergeCell ref="O619:O620"/>
    <mergeCell ref="P619:P620"/>
    <mergeCell ref="T619:T620"/>
    <mergeCell ref="U619:U620"/>
    <mergeCell ref="O621:O622"/>
    <mergeCell ref="P621:P622"/>
    <mergeCell ref="T621:T622"/>
    <mergeCell ref="U621:U622"/>
    <mergeCell ref="O623:O624"/>
    <mergeCell ref="P623:P624"/>
    <mergeCell ref="T623:T624"/>
    <mergeCell ref="U623:U624"/>
    <mergeCell ref="O625:O626"/>
    <mergeCell ref="P625:P626"/>
    <mergeCell ref="T625:T626"/>
    <mergeCell ref="U625:U626"/>
    <mergeCell ref="O627:O628"/>
    <mergeCell ref="P627:P628"/>
    <mergeCell ref="T627:T628"/>
    <mergeCell ref="U627:U628"/>
    <mergeCell ref="O629:O630"/>
    <mergeCell ref="P629:P630"/>
    <mergeCell ref="T629:T630"/>
    <mergeCell ref="U629:U630"/>
    <mergeCell ref="O631:O632"/>
    <mergeCell ref="P631:P632"/>
    <mergeCell ref="T631:T632"/>
    <mergeCell ref="U631:U632"/>
    <mergeCell ref="O633:O634"/>
    <mergeCell ref="P633:P634"/>
    <mergeCell ref="T633:T634"/>
    <mergeCell ref="U633:U634"/>
    <mergeCell ref="O635:O636"/>
    <mergeCell ref="P635:P636"/>
    <mergeCell ref="T635:T636"/>
    <mergeCell ref="U635:U636"/>
    <mergeCell ref="O637:O638"/>
    <mergeCell ref="P637:P638"/>
    <mergeCell ref="T637:T638"/>
    <mergeCell ref="U637:U638"/>
    <mergeCell ref="O639:O640"/>
    <mergeCell ref="P639:P640"/>
    <mergeCell ref="T639:T640"/>
    <mergeCell ref="U639:U640"/>
    <mergeCell ref="O641:O642"/>
    <mergeCell ref="P641:P642"/>
    <mergeCell ref="T641:T642"/>
    <mergeCell ref="U641:U642"/>
    <mergeCell ref="O643:O644"/>
    <mergeCell ref="P643:P644"/>
    <mergeCell ref="T643:T644"/>
    <mergeCell ref="U643:U644"/>
    <mergeCell ref="O645:O646"/>
    <mergeCell ref="P645:P646"/>
    <mergeCell ref="T645:T646"/>
    <mergeCell ref="U645:U646"/>
    <mergeCell ref="O647:O648"/>
    <mergeCell ref="P647:P648"/>
    <mergeCell ref="T647:T648"/>
    <mergeCell ref="U647:U648"/>
    <mergeCell ref="A649:K649"/>
    <mergeCell ref="L649:O649"/>
    <mergeCell ref="G651:N651"/>
    <mergeCell ref="R651:S651"/>
    <mergeCell ref="H652:K652"/>
    <mergeCell ref="O657:S660"/>
  </mergeCells>
  <conditionalFormatting sqref="K539 K541 K543 K545 K547 N539 N541 N543 N545 N547 N549 N551 K511 K525 K533 K535 K529 K527 D517:D518 F517 J517:K517 J521:K521 N509 N511 N513 N515 N517 N519 N521 N523 N525 N527 N529 N531 N533 N535 N537 D443:D446 D453:D454 F421 F429 F437 F445 F447 F449:F453 F491 F499 H443:H446 H453:I454 J443 J445 J453 F407 D203:D204 D217:D218 D221:D226 F217 F223:F227 F243 F245 F255 F257 F265 F273 F275 F277:F291 F293 F299 F307 F309 F311 F319 F327 F335 F343 F351 F353 F355 F357 F359 F361 F363 F365 F369 F371 F373 F382 F384:F385 F393 F401 H217:I218 H221:I226 H401:H406 I203:I204 K217 K221 N287 H79:I86 H111:I112 J79 J81:K81 J83:K83 J85:K85 J111 N5 N7 N9 N11 N13 N15 N17 N19 N21 N23 N27:N36 N38 N40:N48 N50 N61 N63:N67 N69 N71 N73 N75 N77 N79 N81 N83 N85 N87 N89 N91 N93 N95 N97">
    <cfRule type="cellIs" priority="1" dxfId="0" operator="equal" stopIfTrue="1">
      <formula>0</formula>
    </cfRule>
  </conditionalFormatting>
  <conditionalFormatting sqref="B444 B454 B226">
    <cfRule type="cellIs" priority="2" dxfId="1" operator="equal" stopIfTrue="1">
      <formula>0</formula>
    </cfRule>
  </conditionalFormatting>
  <dataValidations count="1">
    <dataValidation allowBlank="1" showInputMessage="1" showErrorMessage="1" promptTitle="Indeks" prompt="Tekst długości 15 znaków" sqref="B60 B245:B254 B291 B294 B296:B298 B372 B423 B425 B427 B429 B431 B433 B435 B437 B439 B441 B443 B466 B484 B487 B489 B491 B493 B495 B497 B525 B529 B531 B533 B535 B553:B554 B556 B558 B560 B562:B598 B605:B624">
      <formula1>15</formula1>
      <formula2>15</formula2>
    </dataValidation>
  </dataValidations>
  <printOptions horizontalCentered="1"/>
  <pageMargins left="0.7875" right="0.7875" top="0.5909722222222222" bottom="0.5916666666666667" header="0.31527777777777777" footer="0.31527777777777777"/>
  <pageSetup horizontalDpi="300" verticalDpi="300" orientation="landscape" paperSize="9"/>
  <headerFooter alignWithMargins="0">
    <oddHeader>&amp;CFORMULARZ CENOWY&amp;RZAŁĄCZNIK NR 3 DO SIWZ
ZAŁĄCZNIK NR ___ DO UMOWY</oddHeader>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Sebastian J</dc:creator>
  <cp:keywords/>
  <dc:description/>
  <cp:lastModifiedBy>Sebastian Jarszak</cp:lastModifiedBy>
  <dcterms:created xsi:type="dcterms:W3CDTF">2016-11-08T07:35:16Z</dcterms:created>
  <dcterms:modified xsi:type="dcterms:W3CDTF">2016-11-14T13:10:18Z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