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Załącznik_nr_3_do_SIWZ" sheetId="1" r:id="rId1"/>
  </sheets>
  <definedNames>
    <definedName name="_xlnm.Print_Area" localSheetId="0">'Załącznik_nr_3_do_SIWZ'!$A$1:$S$674</definedName>
    <definedName name="Excel_BuiltIn_Print_Area_1_1">NA()</definedName>
    <definedName name="Excel_BuiltIn_Print_Area_2">NA()</definedName>
    <definedName name="Excel_BuiltIn__FilterDatabase_1">NA()</definedName>
    <definedName name="Excel_BuiltIn__FilterDatabase_1_1">NA()</definedName>
    <definedName name="Excel_BuiltIn__FilterDatabase_1_1_1">NA()</definedName>
    <definedName name="Excel_BuiltIn__FilterDatabase_1_1_1_1">NA()</definedName>
    <definedName name="Excel_BuiltIn__FilterDatabase_1_2">NA()</definedName>
    <definedName name="Excel_BuiltIn__FilterDatabase_2">NA()</definedName>
    <definedName name="Excel_BuiltIn__FilterDatabase_2_1">NA()</definedName>
    <definedName name="_lid_cell2_tab__toner_i_akcesoria___106r01526_">NA()</definedName>
    <definedName name="_lid_cell3_phaser_6700">NA()</definedName>
    <definedName name="_p031770">NA()</definedName>
    <definedName name="_p031775">NA()</definedName>
    <definedName name="_p032191">NA()</definedName>
    <definedName name="_p040170">NA()</definedName>
    <definedName name="_p040180">NA()</definedName>
    <definedName name="_p040190">NA()</definedName>
    <definedName name="_p040200">NA()</definedName>
    <definedName name="_p041580">NA()</definedName>
    <definedName name="_p041600">NA()</definedName>
    <definedName name="_p041620">NA()</definedName>
    <definedName name="_p041640">NA()</definedName>
    <definedName name="Excel_BuiltIn_Print_Area" localSheetId="0">'Załącznik_nr_3_do_SIWZ'!$A$3:$N$664</definedName>
    <definedName name="Excel_BuiltIn_Print_Area_1_1" localSheetId="0">'Załącznik_nr_3_do_SIWZ'!$B$3:$N$4</definedName>
    <definedName name="Excel_BuiltIn__FilterDatabase" localSheetId="0">NA()</definedName>
    <definedName name="Excel_BuiltIn__FilterDatabase_1" localSheetId="0">'Załącznik_nr_3_do_SIWZ'!$B$3:$N$4</definedName>
    <definedName name="Excel_BuiltIn__FilterDatabase_1_1" localSheetId="0">'Załącznik_nr_3_do_SIWZ'!$B$3:$N$3</definedName>
    <definedName name="Excel_BuiltIn__FilterDatabase_1_1_1" localSheetId="0">'Załącznik_nr_3_do_SIWZ'!$D$3:$N$3</definedName>
    <definedName name="Excel_BuiltIn__FilterDatabase_1_1_1_1" localSheetId="0">'Załącznik_nr_3_do_SIWZ'!$B$3:$N$3</definedName>
    <definedName name="Excel_BuiltIn__FilterDatabase_1_2" localSheetId="0">'Załącznik_nr_3_do_SIWZ'!$B$3:$N$4</definedName>
    <definedName name="Z_B7695AD1_55F6_40C3_A85C_4C163D18879B__wvu_PrintArea" localSheetId="0">'Załącznik_nr_3_do_SIWZ'!$A$1:$N$648</definedName>
    <definedName name="_lid_cell2_tab__toner_i_akcesoria___106r01526_" localSheetId="0">'Załącznik_nr_3_do_SIWZ'!$K$432</definedName>
    <definedName name="_lid_cell3_phaser_6700" localSheetId="0">'Załącznik_nr_3_do_SIWZ'!$H$278</definedName>
    <definedName name="_p031770" localSheetId="0">'Załącznik_nr_3_do_SIWZ'!$K$487</definedName>
    <definedName name="_p031775" localSheetId="0">'Załącznik_nr_3_do_SIWZ'!$K$488</definedName>
    <definedName name="_p032191" localSheetId="0">NA()</definedName>
    <definedName name="_p040170" localSheetId="0">'Załącznik_nr_3_do_SIWZ'!$K$499</definedName>
    <definedName name="_p040180" localSheetId="0">'Załącznik_nr_3_do_SIWZ'!$K$500</definedName>
    <definedName name="_p040190" localSheetId="0">'Załącznik_nr_3_do_SIWZ'!$K$501</definedName>
    <definedName name="_p040200" localSheetId="0">'Załącznik_nr_3_do_SIWZ'!$K$502</definedName>
    <definedName name="_p041580" localSheetId="0">'Załącznik_nr_3_do_SIWZ'!$K$504</definedName>
    <definedName name="_p041600" localSheetId="0">'Załącznik_nr_3_do_SIWZ'!$K$505</definedName>
    <definedName name="_p041620" localSheetId="0">'Załącznik_nr_3_do_SIWZ'!$K$506</definedName>
    <definedName name="_p041640" localSheetId="0">'Załącznik_nr_3_do_SIWZ'!$K$507</definedName>
    <definedName name="_xlnm_Print_Area" localSheetId="0">'Załącznik_nr_3_do_SIWZ'!$A$1:$S$674</definedName>
  </definedNames>
  <calcPr fullCalcOnLoad="1"/>
</workbook>
</file>

<file path=xl/sharedStrings.xml><?xml version="1.0" encoding="utf-8"?>
<sst xmlns="http://schemas.openxmlformats.org/spreadsheetml/2006/main" count="6123" uniqueCount="2130">
  <si>
    <t>OZNACZENIA WEW.</t>
  </si>
  <si>
    <t>NR 
KRYTERIUM</t>
  </si>
  <si>
    <t>GRUPA ASORTYMENTOWA</t>
  </si>
  <si>
    <t>Lp</t>
  </si>
  <si>
    <t>Index</t>
  </si>
  <si>
    <t>Nazwa według indeks</t>
  </si>
  <si>
    <t>Nazwa asortymentu</t>
  </si>
  <si>
    <t>Kod</t>
  </si>
  <si>
    <t>MATERIAŁ</t>
  </si>
  <si>
    <t>MODELE, URZĄDZEŃ</t>
  </si>
  <si>
    <t>PRZEBIEG</t>
  </si>
  <si>
    <t>PRODUCENT</t>
  </si>
  <si>
    <t>SYMBOL</t>
  </si>
  <si>
    <t>CENA BRUTTO</t>
  </si>
  <si>
    <t>UWAGI</t>
  </si>
  <si>
    <t>GRUPA</t>
  </si>
  <si>
    <t>ILOŚĆ SZTUK</t>
  </si>
  <si>
    <t>GRUPA 1 - A1</t>
  </si>
  <si>
    <t>GRUPA 2 - A2</t>
  </si>
  <si>
    <t>GRUPA 3 - A3</t>
  </si>
  <si>
    <t>IN-102-00000146-1</t>
  </si>
  <si>
    <t>BĘBEN BROTHER 8510DN DR3300</t>
  </si>
  <si>
    <t>BĘBEN BROTHER 8110/MFC8510DN DR3300</t>
  </si>
  <si>
    <t>2</t>
  </si>
  <si>
    <t>black</t>
  </si>
  <si>
    <t>BĘBEN</t>
  </si>
  <si>
    <t>HL6180DW, HL5450DN, HL5470DW, HL5470DW, HL5440, DCP8250DN, MFC8510DN, MFC8950DW, MFC8520DN, DCP8110DN</t>
  </si>
  <si>
    <t>30000</t>
  </si>
  <si>
    <t>BROTHER</t>
  </si>
  <si>
    <t>DR-3300</t>
  </si>
  <si>
    <t>oryginał</t>
  </si>
  <si>
    <t>IN-102-00006535-1</t>
  </si>
  <si>
    <t>BĘBEN BROTHER DR-3300 ZAM</t>
  </si>
  <si>
    <t>zamiennik</t>
  </si>
  <si>
    <t>IN-102-00002057-1</t>
  </si>
  <si>
    <t>BĘBEN BROTHER DR-230 ORG</t>
  </si>
  <si>
    <t>BĘBEN BROTHER DCP-9010CN-DR230CL CMYK</t>
  </si>
  <si>
    <t>cmyk</t>
  </si>
  <si>
    <t>HL3040CN, HL3070CW, DCP9010CN, MFC9120CN, MFC9320CW</t>
  </si>
  <si>
    <t>15000</t>
  </si>
  <si>
    <t>DR-230CL</t>
  </si>
  <si>
    <t>IN-102-00000148-1</t>
  </si>
  <si>
    <t>BĘBEN BROTHER HL3040 DCP9010 CMYK</t>
  </si>
  <si>
    <t>IN-102-00006781-1</t>
  </si>
  <si>
    <t>BĘBEN BROTHER DR-320CL ZAM</t>
  </si>
  <si>
    <t>BĘBEN BROTHER DCP-9055CDN/9270CDN DR320CL</t>
  </si>
  <si>
    <t>HL4140CN, HL4150CDN, HL4570CDW, DCP9055CDN, DCP9270CDN, MFC9460CDN, MFC9465CDN, MFC9970CDW</t>
  </si>
  <si>
    <t>25000</t>
  </si>
  <si>
    <t>DR-320CL</t>
  </si>
  <si>
    <t>IN-102-00002061-1</t>
  </si>
  <si>
    <t>BĘBEN BROTHER DR-320CL ORG</t>
  </si>
  <si>
    <t>IN-102-00004445-1</t>
  </si>
  <si>
    <t>BĘBEN BROTHER DR-2000 ORG</t>
  </si>
  <si>
    <t>BĘBEN BROTHER HL-2030 DR2000</t>
  </si>
  <si>
    <t>HL2030, HL2032, HL2035, HL2040, HL2070, FAX2920, DCP7010, DCP7010L, MFC7420, MFC7820N</t>
  </si>
  <si>
    <t>12000</t>
  </si>
  <si>
    <t>DR-2000</t>
  </si>
  <si>
    <t>IN-102-00000115-1</t>
  </si>
  <si>
    <t>BĘBEN BROTHER DR-2000 HL-2030/2040/2070</t>
  </si>
  <si>
    <t>IN-102-00002052-1</t>
  </si>
  <si>
    <t>BĘBEN BROTHER DR-2005 ORG</t>
  </si>
  <si>
    <t>BĘBEN BROTHER HL-2035 DR2005</t>
  </si>
  <si>
    <t>HL2035, HL2037</t>
  </si>
  <si>
    <t>DR-2005</t>
  </si>
  <si>
    <t>IN-102-00000116-1</t>
  </si>
  <si>
    <t>BĘBEN BROTHER DR 2005 HL2035BB</t>
  </si>
  <si>
    <t>IN-102-00002054-1</t>
  </si>
  <si>
    <t>BĘBEN BROTHER DR-2100 ORG</t>
  </si>
  <si>
    <t>BĘBEN BROTHER HL-2150 DR2100</t>
  </si>
  <si>
    <t>DCP7030, HL2140, HL2150N, HL2170W, MFC7320, MFC7440N, MFC7840W, DCP7040, DCP7045N</t>
  </si>
  <si>
    <t>DR-2100</t>
  </si>
  <si>
    <t>IN-102-00000125-1</t>
  </si>
  <si>
    <t>BĘBEN BROTHER DR 2100</t>
  </si>
  <si>
    <t>IN-102-00002056-1</t>
  </si>
  <si>
    <t>BĘBEN BROTHER DR-2200 ORG</t>
  </si>
  <si>
    <t>BĘBEN BROTHER HL-2240 DR2200</t>
  </si>
  <si>
    <t>HL2130, HL2135W, HL2240, HL2240D, HL2250DN, HL2270DW, DCP7055, DCP7055W, DCP7057E, DCP7060D, DCP7065DN, DCP7070DW, MFC7360N, MFC7460DN, MFC7860DW, FAX2840, FAX2845, FAX2940</t>
  </si>
  <si>
    <t>DR-2200</t>
  </si>
  <si>
    <t>IN-102-00000153-1</t>
  </si>
  <si>
    <t>BĘBEN BROTHER HL 2240 DR 2200</t>
  </si>
  <si>
    <t>IN-102-00000155-1</t>
  </si>
  <si>
    <t>BĘBEN BROTHER DR-130</t>
  </si>
  <si>
    <t>BĘBEN BROTHER HL4040/4050/9840CDN DR130CL</t>
  </si>
  <si>
    <t>HL4040CN, HL4050CDN, HL4070CDW, DCP9040CN, DCP9042CDN, DCP9045CDN, DCP9440CN, DCP9450CDN, MFC9840CDW</t>
  </si>
  <si>
    <t>17000</t>
  </si>
  <si>
    <t>DR130CL</t>
  </si>
  <si>
    <t>IN-102-00006069-1</t>
  </si>
  <si>
    <t>BĘBEN BROTHER DR-130CL ZAM</t>
  </si>
  <si>
    <t>IN-102-00002060-1</t>
  </si>
  <si>
    <t>BĘBEN BROTHER DR-3100 ORG</t>
  </si>
  <si>
    <t>BĘBEN BROTHER HL-5250DN DR3100</t>
  </si>
  <si>
    <t>DCP8060, DCP8065DN, HL5240, HL5250DN, HL5270DN, MFC8460N, MFC8860DN</t>
  </si>
  <si>
    <t>DR-3100</t>
  </si>
  <si>
    <t>IN-102-00004451-1</t>
  </si>
  <si>
    <t>BĘBEN BROTHER DR 3100 ZAM</t>
  </si>
  <si>
    <t>IN-102-00000123-1</t>
  </si>
  <si>
    <t>BĘBEN BROTHER HL 5350DN DR 3200</t>
  </si>
  <si>
    <t>BĘBEN BROTHER HL-5350/5380/8085 DR3200</t>
  </si>
  <si>
    <t>HL5340D, HL5340DL, HL5380DN, HL5350DN/LT, MFC8370DN, MFC8380DN, MFC8880DN, DCP8070D, DCP8085D</t>
  </si>
  <si>
    <t>DR-3200</t>
  </si>
  <si>
    <t>IN-102-00004452-1</t>
  </si>
  <si>
    <t>BĘBEN BROTHER DR 3200 ZAM</t>
  </si>
  <si>
    <t>IN-102-00000094-1</t>
  </si>
  <si>
    <t>BĘBEN EPSON 9100</t>
  </si>
  <si>
    <t>BĘBEN EPSON ACULASER C9100 S051105</t>
  </si>
  <si>
    <t>ACULASER, C9100, C9100B, C9100DT, C9100PS</t>
  </si>
  <si>
    <t>EPSON</t>
  </si>
  <si>
    <t>S051105</t>
  </si>
  <si>
    <t>IN-102-00006783-1</t>
  </si>
  <si>
    <t>BĘBEN EPSON 9100 ZAM</t>
  </si>
  <si>
    <t>IN-102-00006784-1</t>
  </si>
  <si>
    <t>BĘBEN HP 1025 ORG</t>
  </si>
  <si>
    <t>BĘBEN HP CP1025NW CE314A</t>
  </si>
  <si>
    <t>CP1025, CP1025NW, M175A, M175NW, M176N, M177FW, M275</t>
  </si>
  <si>
    <t>14000 / 7000</t>
  </si>
  <si>
    <t>HP</t>
  </si>
  <si>
    <t>CE314A</t>
  </si>
  <si>
    <t>IN-102-00000158-1</t>
  </si>
  <si>
    <t>BĘBEN HP 1025</t>
  </si>
  <si>
    <t>IN-102-00000108-1</t>
  </si>
  <si>
    <t>BĘBEN HP 2820</t>
  </si>
  <si>
    <t>BĘBEN HP LJ 2820 Q3964A</t>
  </si>
  <si>
    <t>CLJ2550, CLJ2550L, CLJ2550LN, CLJ2550N, CLJ2800, CLJ2820, CLJ2820AIO, CLJ2840, CLJ2840AIO, CLJ2850</t>
  </si>
  <si>
    <t>20000</t>
  </si>
  <si>
    <t>Q3964A</t>
  </si>
  <si>
    <t>IN-102-00000079-1</t>
  </si>
  <si>
    <t>BĘBEN DO DRUKARKI HP 2550</t>
  </si>
  <si>
    <t>IN-102-00005781-1</t>
  </si>
  <si>
    <t>BĘBEN KYOCERA DK-170 ORG</t>
  </si>
  <si>
    <t>BĘBEN KYOCERA DK-170</t>
  </si>
  <si>
    <t>FS1035MFP, FS1135MFP, ECOSYS M2035DN, ECOSYS M2535DN</t>
  </si>
  <si>
    <t>KYOCERA</t>
  </si>
  <si>
    <t>DK-170</t>
  </si>
  <si>
    <t>IN-102-00009397-1</t>
  </si>
  <si>
    <t>BĘBEN KYOCERA DK-170 ZAM</t>
  </si>
  <si>
    <t>IN-102-00009409-1</t>
  </si>
  <si>
    <t>BĘBEN KYOCERA DK-3100 ORG</t>
  </si>
  <si>
    <t>BĘBEN KYOCERA DK-3100</t>
  </si>
  <si>
    <t>FS, 2100/2100DN, ECOSYS M3040DN, M3540DN, FS4100, FS4200</t>
  </si>
  <si>
    <t>DK-3100</t>
  </si>
  <si>
    <t>IN-102-00009410-1</t>
  </si>
  <si>
    <t>BĘBEN KYOCERA DK-3100 ZAM</t>
  </si>
  <si>
    <t>IN-102-00008654-1</t>
  </si>
  <si>
    <t>BĘBEN KYOCERA DK-3130 ORG</t>
  </si>
  <si>
    <t>BĘBEN KYOCERA DK-3130</t>
  </si>
  <si>
    <t>ECOSYS, M3040IDN/3540IDN</t>
  </si>
  <si>
    <t>DK-3130</t>
  </si>
  <si>
    <t>IN-102-00009398-1</t>
  </si>
  <si>
    <t>BĘBEN KYOCERA DK-3130 ZAM</t>
  </si>
  <si>
    <t>IN-102-00009399-1</t>
  </si>
  <si>
    <t>BĘBEN KYOCERA DK-5140 BLACK ORG</t>
  </si>
  <si>
    <t>BĘBEN KYOCERA DK-5140 BLACK</t>
  </si>
  <si>
    <t>M6030CDN/P6035CDN/P6130CDN</t>
  </si>
  <si>
    <t>DK-5140K</t>
  </si>
  <si>
    <t>IN-102-00009400-1</t>
  </si>
  <si>
    <t>BĘBEN KYOCERA DK-5140 BLACK ZAM</t>
  </si>
  <si>
    <t>IN-102-00009401-1</t>
  </si>
  <si>
    <t>BĘBEN KYOCERA DK-5140 CYAN ORG</t>
  </si>
  <si>
    <t>BĘBEN KYOCERA DK-5140 CYAN</t>
  </si>
  <si>
    <t>cyan</t>
  </si>
  <si>
    <t>DK-5140C</t>
  </si>
  <si>
    <t>IN-102-00009402-1</t>
  </si>
  <si>
    <t>BĘBEN KYOCERA DK-5140 CYAN ZAM</t>
  </si>
  <si>
    <t>IN-102-00009403-1</t>
  </si>
  <si>
    <t>BĘBEN KYOCERA DK-5140 MAGENYA ORG</t>
  </si>
  <si>
    <t>BĘBEN KYOCERA DK-5140 MAGENTA</t>
  </si>
  <si>
    <t>magenta</t>
  </si>
  <si>
    <t>DK-5140M</t>
  </si>
  <si>
    <t>IN-102-00009404-1</t>
  </si>
  <si>
    <t>BĘBEN KYOCERA DK-5140 MAGENTA ZAM</t>
  </si>
  <si>
    <t>BĘBEN KYOCERA DK-5140 MAGENYA</t>
  </si>
  <si>
    <t>IN-102-00009405-1</t>
  </si>
  <si>
    <t>BĘBEN KYOCERA DK-5140 YELLOW ORG</t>
  </si>
  <si>
    <t>BĘBEN KYOCERA DK-5140 YELLOW</t>
  </si>
  <si>
    <t>yellow</t>
  </si>
  <si>
    <t>DK-5140Y</t>
  </si>
  <si>
    <t>czteropak</t>
  </si>
  <si>
    <t>IN-102-00009406-1</t>
  </si>
  <si>
    <t>BĘBEN KYOCERA DK-5140 YELLOW ZAM</t>
  </si>
  <si>
    <t>IN-102-00009407-1</t>
  </si>
  <si>
    <t>BĘBEN KYOCERA DK-7105 ORG</t>
  </si>
  <si>
    <t>BĘBEN KYOCERA DK-7105</t>
  </si>
  <si>
    <t>TASKALFA, 3010I</t>
  </si>
  <si>
    <t>DK-7105</t>
  </si>
  <si>
    <t>IN-102-00009408-1</t>
  </si>
  <si>
    <t>BĘBEN KYOCERA DK-7105 ZAM</t>
  </si>
  <si>
    <t>IN-102-00000110-1</t>
  </si>
  <si>
    <t>BĘBEN KYOCERA PU-120</t>
  </si>
  <si>
    <t>BĘBEN KYOCERA FS-1030 PU-120</t>
  </si>
  <si>
    <t>FS1030</t>
  </si>
  <si>
    <t>100000</t>
  </si>
  <si>
    <t>PU-120</t>
  </si>
  <si>
    <t>IN-102-00006536-1</t>
  </si>
  <si>
    <t>BĘBEN KYOCERA PU-120 ZAM</t>
  </si>
  <si>
    <t>IN-102-00000144-1</t>
  </si>
  <si>
    <t>BĘBEN KYOCERA DK-130 FS 1300</t>
  </si>
  <si>
    <t>BĘBEN KYOCERA FS-1300 DK-130</t>
  </si>
  <si>
    <t>FS1100, FS1300</t>
  </si>
  <si>
    <t>DK-130</t>
  </si>
  <si>
    <t>IN-102-00006626-1</t>
  </si>
  <si>
    <t>BĘBEN DO KYOCERA DK-130</t>
  </si>
  <si>
    <t>IN-102-00004405-1</t>
  </si>
  <si>
    <t>BĘBEN KYOCERA FS-3040M DK-320</t>
  </si>
  <si>
    <t>BĘBEN KYOCERA FS-3040 DK-320</t>
  </si>
  <si>
    <t>FS3040/3140/3540</t>
  </si>
  <si>
    <t>300000</t>
  </si>
  <si>
    <t>DK-320</t>
  </si>
  <si>
    <t>IN-102-00006786-1</t>
  </si>
  <si>
    <t>BĘBEN KYOCERA FS-3040M DK-320 ZAM</t>
  </si>
  <si>
    <t>IN-102-00006224-1</t>
  </si>
  <si>
    <t>BĘBEN LEXMARK 500Z MS410/510 ORG</t>
  </si>
  <si>
    <t>BĘBEN LEXMARK 500Z MS410/510</t>
  </si>
  <si>
    <t>MS310d MS310dn MS312 MS312dn MS410d MS410dn MS415 MS415dn MS510dn MS610DE MS610dn MS610dte MX310dn MX410de MX510de MX511de MX511dhe MX511dte MX611de MX611dhe</t>
  </si>
  <si>
    <t>LEXMARK</t>
  </si>
  <si>
    <t>50F0Z00</t>
  </si>
  <si>
    <t>IN-102-00007015-1</t>
  </si>
  <si>
    <t>BĘBEN LEXMARK 500Z MS410/510 ZAM</t>
  </si>
  <si>
    <t>IN-102-00000136-1</t>
  </si>
  <si>
    <t>BĘBEN LEXMARK BLACK C534</t>
  </si>
  <si>
    <t>BĘBEN LEXMARK C534DN BLACK</t>
  </si>
  <si>
    <t>C520, C522, C524, C530, C532, C534</t>
  </si>
  <si>
    <t xml:space="preserve">C53030X </t>
  </si>
  <si>
    <t>IN-102-00006788-1</t>
  </si>
  <si>
    <t>BĘBEN LEXMARK BLACK C534 ZAM</t>
  </si>
  <si>
    <t>IN-102-00002084-1</t>
  </si>
  <si>
    <t>BĘBEN LEXMARK C5303X ORG</t>
  </si>
  <si>
    <t>BĘBEN LEXMARK C534DN CMYK</t>
  </si>
  <si>
    <t xml:space="preserve">C53034X </t>
  </si>
  <si>
    <t>IN-102-00002083-1</t>
  </si>
  <si>
    <t>BĘBEN LEXMARK C53034X ZAM</t>
  </si>
  <si>
    <t>IN-102-00000140-1</t>
  </si>
  <si>
    <t>BĘBEN LEXMARK BLACK C 734</t>
  </si>
  <si>
    <t>BĘBEN LEXMARK C734/736DN BLACK</t>
  </si>
  <si>
    <t>C734, C736, C738</t>
  </si>
  <si>
    <t>C734X20G</t>
  </si>
  <si>
    <t>IN-102-00002088-1</t>
  </si>
  <si>
    <t>BĘBEN LEXMARK C734X24K BLACK ZAM</t>
  </si>
  <si>
    <t>IN-102-00004406-1</t>
  </si>
  <si>
    <t>BĘBEN LEXMARK C734/736DN CMYK</t>
  </si>
  <si>
    <t xml:space="preserve">C734X24G </t>
  </si>
  <si>
    <t>IN-102-00004471-1</t>
  </si>
  <si>
    <t>BĘBEN LEXMARK C734/736 COLOR</t>
  </si>
  <si>
    <t>IN-102-00006004-1</t>
  </si>
  <si>
    <t>BĘBEN LEXMARK CS410 700P CMYK ORG</t>
  </si>
  <si>
    <t>BĘBEN LEXMARK CS410 700P CMYK</t>
  </si>
  <si>
    <t>CS310N, CS310DN, CS410N, CS410DT, CS410DTN, CS510DE, CS510DTE, CX310N, CX310DN, CX410DE, CX410DTE, CX410E, CX510DE, CX510DHE, CX510DTHE</t>
  </si>
  <si>
    <t>40000</t>
  </si>
  <si>
    <t xml:space="preserve">70C0P00 </t>
  </si>
  <si>
    <t>IN-102-00006789-1</t>
  </si>
  <si>
    <t>BĘBEN LEXMARK CS410 700P CMYK ZAM</t>
  </si>
  <si>
    <t>IN-102-00006785-1</t>
  </si>
  <si>
    <t>BĘBEN LEXMARK E 120 ORG</t>
  </si>
  <si>
    <t>BĘBEN LEXMARK E120</t>
  </si>
  <si>
    <t>E120, E120N</t>
  </si>
  <si>
    <t>12026XW</t>
  </si>
  <si>
    <t>IN-102-00000147-1</t>
  </si>
  <si>
    <t>BĘBEN LEXMARK E 120</t>
  </si>
  <si>
    <t>IN-102-00004475-1</t>
  </si>
  <si>
    <t>BĘBEN LEXMARK E250X22G ORG</t>
  </si>
  <si>
    <t>BĘBEN LEXMARK E250</t>
  </si>
  <si>
    <t>E250, E350, E352</t>
  </si>
  <si>
    <t>E250X22G</t>
  </si>
  <si>
    <t>IN-102-00000109-1</t>
  </si>
  <si>
    <t>BĘBEN LEXMARK 250</t>
  </si>
  <si>
    <t>IN-102-00002094-1</t>
  </si>
  <si>
    <t>BĘBEN LEXMARK E260X22G ORG</t>
  </si>
  <si>
    <t>BĘBEN LEXMARK E260/360</t>
  </si>
  <si>
    <t>E260, E360, E460, X264, X363, X364, X463, X464, X466</t>
  </si>
  <si>
    <t>E260X22G</t>
  </si>
  <si>
    <t>IN-102-00000131-1</t>
  </si>
  <si>
    <t>BĘBEN LEXMARK E260/E360</t>
  </si>
  <si>
    <t>IN-102-00004477-1</t>
  </si>
  <si>
    <t>BĘBEN LEXMARK E330 ZAM</t>
  </si>
  <si>
    <t>BĘBEN LEXMARK E330</t>
  </si>
  <si>
    <t>E232, E240, E330, E332, E340, E342</t>
  </si>
  <si>
    <t>12A8302</t>
  </si>
  <si>
    <t>IN-102-00000092-1</t>
  </si>
  <si>
    <t>BĘBEN LEXMARK 330</t>
  </si>
  <si>
    <t>IN-102-00004407-1</t>
  </si>
  <si>
    <t>BĘBEN LEXMARK MX710DE 52Z</t>
  </si>
  <si>
    <t>BĘBEN LEXMARK MX710DE 520Z</t>
  </si>
  <si>
    <t>MX812DE, MX812DTE, MX812DXE, MX812DFE, MX812DTFE, MX812DXFE, MX812DME, MX812DTME, MX812DXME, MX811DE, MX811DTE, MX811DXE, MX811DFE, MX811DME, MX811DTFE, MX811DTME, MX811DXFE, MX811DXME, MX810DE, MX810DTE, MX810DXE, MX810DFE, MX810DME, MX810DTFE, MX810DTME, MX810DXFE, MX810DXME, MX7</t>
  </si>
  <si>
    <t xml:space="preserve">52D0Z00 </t>
  </si>
  <si>
    <t>IN-102-00006790-1</t>
  </si>
  <si>
    <t>BĘBEN LEXMARK MX710DE 52Z ZAM</t>
  </si>
  <si>
    <t>IN-102-00000156-1</t>
  </si>
  <si>
    <t>BĘBEN MINOLTA 1680 MF CMYK</t>
  </si>
  <si>
    <t>BĘBEN MINOLTA 1680 MF</t>
  </si>
  <si>
    <t>MAGICOLOR, 1600W, 1650EN, 1650EN-D, 1680MF, 1690MF, 1690MF-D</t>
  </si>
  <si>
    <t>45000 / 11000</t>
  </si>
  <si>
    <t>MINOLTA</t>
  </si>
  <si>
    <t xml:space="preserve">A0VU0Y1 </t>
  </si>
  <si>
    <t>IN-102-00006791-1</t>
  </si>
  <si>
    <t>BĘBEN MINOLTA 1680 MF CMYK ZAM</t>
  </si>
  <si>
    <t>IN-102-00000159-1</t>
  </si>
  <si>
    <t>BĘBEN MINOLTA BIZHUB 211</t>
  </si>
  <si>
    <t>BĘBEN MINOLTA BIZHUB 211 DR-114</t>
  </si>
  <si>
    <t>BIZHUB, 162, 163, 210, DI152, DI183, DI1611, DI201</t>
  </si>
  <si>
    <t xml:space="preserve">DR-114 </t>
  </si>
  <si>
    <t>IN-102-00006792-1</t>
  </si>
  <si>
    <t>BĘBEN MINOLTA BIZHUB 211 DR-114 ZAM</t>
  </si>
  <si>
    <t>IN-102-00006793-1</t>
  </si>
  <si>
    <t>BĘBEN MINOLTA BIZHUB 282 DR-310 ORG</t>
  </si>
  <si>
    <t>BĘBEN MINOLTA BIZHUB 282 DR-310</t>
  </si>
  <si>
    <t>BIZHUB, 200, 222, 250, 282</t>
  </si>
  <si>
    <t>80000</t>
  </si>
  <si>
    <t>DR-310</t>
  </si>
  <si>
    <t>IN-102-00006794-1</t>
  </si>
  <si>
    <t>BĘBEN MINOLTA BIZHUB 282 DR-310 ZAM</t>
  </si>
  <si>
    <t>IN-102-00006795-1</t>
  </si>
  <si>
    <t>BĘBEN MINOLTA 1300 ORG</t>
  </si>
  <si>
    <t>BĘBEN MINOLTA PP 1300/1350</t>
  </si>
  <si>
    <t>PAGEPRO1300W, PAGEPRO1350W, PAGEPRO1380MF, PAGEPRO1390MF</t>
  </si>
  <si>
    <t xml:space="preserve">P1710568001 </t>
  </si>
  <si>
    <t>IN-102-00000080-1</t>
  </si>
  <si>
    <t>BĘBEN MINOLTA 1300 ZAMIENNIK</t>
  </si>
  <si>
    <t>IN-102-00006796-1</t>
  </si>
  <si>
    <t>BĘBEN OKI 3200 BLACK ORG</t>
  </si>
  <si>
    <t>BĘBEN OKI 3200 BLACK</t>
  </si>
  <si>
    <t>C3200, C3200N</t>
  </si>
  <si>
    <t>14000</t>
  </si>
  <si>
    <t>OKI</t>
  </si>
  <si>
    <t>42126665</t>
  </si>
  <si>
    <t>IN-102-00000082-1</t>
  </si>
  <si>
    <t>IN-102-00006797-1</t>
  </si>
  <si>
    <t>BĘBEN OKI 3200 CYAN ORG</t>
  </si>
  <si>
    <t>BĘBEN OKI 3200 CYAN</t>
  </si>
  <si>
    <t>IN-102-00000083-1</t>
  </si>
  <si>
    <t>IN-102-00006798-1</t>
  </si>
  <si>
    <t>BĘBEN OKI 3200 MAGENTA ORG</t>
  </si>
  <si>
    <t>BĘBEN OKI 3200 MAGENTA</t>
  </si>
  <si>
    <t>IN-102-00000084-1</t>
  </si>
  <si>
    <t>IN-102-00006799-1</t>
  </si>
  <si>
    <t>BĘBEN OKI 3200 YELLOW ORG</t>
  </si>
  <si>
    <t>BĘBEN OKI 3200 YELLOW</t>
  </si>
  <si>
    <t>IN-102-00000085-1</t>
  </si>
  <si>
    <t>IN-102-00006800-1</t>
  </si>
  <si>
    <t>BĘBEN OKI 4250 ORG</t>
  </si>
  <si>
    <t>BĘBEN OKI 4200/4250</t>
  </si>
  <si>
    <t>B4100, B4200, B4250, B4300, B4350</t>
  </si>
  <si>
    <t>IN-102-00000073-1</t>
  </si>
  <si>
    <t>BĘBEN OKI 4250</t>
  </si>
  <si>
    <t>IN-102-00006802-1</t>
  </si>
  <si>
    <t>BĘBEN OKI 5450 BLACK ORG</t>
  </si>
  <si>
    <t>BĘBEN OKI 5250/5450 BLACK</t>
  </si>
  <si>
    <t>C5250, C5450, C5510MFP, C5540MFP</t>
  </si>
  <si>
    <t>IN-102-00000086-1</t>
  </si>
  <si>
    <t>BĘBEN OKI 5450 BLACK</t>
  </si>
  <si>
    <t>IN-102-00006803-1</t>
  </si>
  <si>
    <t>BĘBEN OKI 5450 CYAN ORG</t>
  </si>
  <si>
    <t>BĘBEN OKI 5250/5450 CYAN</t>
  </si>
  <si>
    <t>IN-102-00000087-1</t>
  </si>
  <si>
    <t>BĘBEN OKI 5450 CYAN</t>
  </si>
  <si>
    <t>IN-102-00006804-1</t>
  </si>
  <si>
    <t>BĘBEN OKI 5450 MAGENTA ORG</t>
  </si>
  <si>
    <t>BĘBEN OKI 5250/5450 MAGENTA</t>
  </si>
  <si>
    <t>IN-102-00000088-1</t>
  </si>
  <si>
    <t>BĘBEN OKI 5450 MAGENTA</t>
  </si>
  <si>
    <t>IN-102-00006805-1</t>
  </si>
  <si>
    <t>BĘBEN OKI 5450 YELLOW ORG</t>
  </si>
  <si>
    <t>BĘBEN OKI 5250/5450 YELLOW</t>
  </si>
  <si>
    <t>IN-102-00000089-1</t>
  </si>
  <si>
    <t>BĘBEN OKI 5450 YELLOW</t>
  </si>
  <si>
    <t>IN-102-00006806-1</t>
  </si>
  <si>
    <t>BĘBEN OKI 5900 BLACK ORG</t>
  </si>
  <si>
    <t>BĘBEN OKI 5800/5900 BLACK</t>
  </si>
  <si>
    <t>C5550MFP, C5800DN, C5800N, C5900CDTN, C5900DN, C5900DTN, C5900N</t>
  </si>
  <si>
    <t>IN-102-00000099-1</t>
  </si>
  <si>
    <t>BĘBEN OKI 5900 BLACK</t>
  </si>
  <si>
    <t>IN-102-00006807-1</t>
  </si>
  <si>
    <t>BĘBEN OKI 5900 CYAN ORG</t>
  </si>
  <si>
    <t>BĘBEN OKI 5800/5900 CYAN</t>
  </si>
  <si>
    <t>IN-102-00000098-1</t>
  </si>
  <si>
    <t>BĘBEN OKI 5900 CYAN</t>
  </si>
  <si>
    <t>IN-102-00006808-1</t>
  </si>
  <si>
    <t>BĘBEN OKI 5900 MAGENTA ORG</t>
  </si>
  <si>
    <t>BĘBEN OKI 5800/5900 MAGENTA</t>
  </si>
  <si>
    <t>IN-102-00000097-1</t>
  </si>
  <si>
    <t>BĘBEN OKI 5900 MAGENTA</t>
  </si>
  <si>
    <t>IN-102-00006809-1</t>
  </si>
  <si>
    <t>BĘBEN OKI 5900 YELLOW ORG</t>
  </si>
  <si>
    <t>BĘBEN OKI 5800/5900 YELLOW</t>
  </si>
  <si>
    <t>IN-102-00000096-1</t>
  </si>
  <si>
    <t>BĘBEN OKI 5900 YELLOW</t>
  </si>
  <si>
    <t>IN-102-00000120-1</t>
  </si>
  <si>
    <t>BĘBEN OKI B410/411 BLACK</t>
  </si>
  <si>
    <t>BĘBEN OKI B410DN</t>
  </si>
  <si>
    <t>B410, B430, B440, MB460, MB470, MB480</t>
  </si>
  <si>
    <t>IN-102-00004483-1</t>
  </si>
  <si>
    <t>BĘBEN OKI 43979002 ZAM</t>
  </si>
  <si>
    <t>IN-102-00004484-1</t>
  </si>
  <si>
    <t>BĘBEN OKI 44574302 ORG</t>
  </si>
  <si>
    <t>BĘBEN OKI B411DN/B431DN</t>
  </si>
  <si>
    <t>B411, B431, MB461, MB471, MB491</t>
  </si>
  <si>
    <t>IN-102-00002133-1</t>
  </si>
  <si>
    <t>BĘBEN OKI 44574302 ZAM</t>
  </si>
  <si>
    <t>IN-102-00006005-1</t>
  </si>
  <si>
    <t>BĘBEN OKI C510DN ORG</t>
  </si>
  <si>
    <t>BĘBEN OKI C510DN</t>
  </si>
  <si>
    <t>C310, C330, C510, C530, MC351, MC361, MC561</t>
  </si>
  <si>
    <t>IN-102-00006818-1</t>
  </si>
  <si>
    <t>BĘBEN OKI C510DN ZAM</t>
  </si>
  <si>
    <t>IN-102-00004408-1</t>
  </si>
  <si>
    <t>BĘBEN OKI C511DN CMYK</t>
  </si>
  <si>
    <t>C301, C311, C511, C531, MC352, MC362</t>
  </si>
  <si>
    <t>30000 / 20000</t>
  </si>
  <si>
    <t>IN-102-00006819-1</t>
  </si>
  <si>
    <t>BĘBEN OKI C511DN CMYK ZAM</t>
  </si>
  <si>
    <t>IN-102-00006820-1</t>
  </si>
  <si>
    <t>BĘBEN OKI C610 BLACK ORG</t>
  </si>
  <si>
    <t>BĘBEN OKI C610N BLACK</t>
  </si>
  <si>
    <t>C610N, C610DN, C610DTN</t>
  </si>
  <si>
    <t>IN-102-00000152-1</t>
  </si>
  <si>
    <t>BĘBEN OKI C610 BLACK</t>
  </si>
  <si>
    <t>IN-102-00006821-1</t>
  </si>
  <si>
    <t>BĘBEN OKI C610 CYAN ORG</t>
  </si>
  <si>
    <t>BĘBEN OKI C610N CYAN</t>
  </si>
  <si>
    <t>IN-102-00000149-1</t>
  </si>
  <si>
    <t>BĘBEN OKI C610 CYAN</t>
  </si>
  <si>
    <t>IN-102-00006822-1</t>
  </si>
  <si>
    <t>BĘBEN OKI C610 MAGENTA ORG</t>
  </si>
  <si>
    <t>BĘBEN OKI C610N MAGENTA</t>
  </si>
  <si>
    <t>IN-102-00000150-1</t>
  </si>
  <si>
    <t>BĘBEN OKI C610 MAGENTA</t>
  </si>
  <si>
    <t>IN-102-00006823-1</t>
  </si>
  <si>
    <t>BĘBEN OKI C610 YELLOW ORG</t>
  </si>
  <si>
    <t>BĘBEN OKI C610N YELLOW</t>
  </si>
  <si>
    <t>IN-102-00000151-1</t>
  </si>
  <si>
    <t>BĘBEN OKI C610 YELLOW</t>
  </si>
  <si>
    <t>IN-102-00009421-1</t>
  </si>
  <si>
    <t>BĘBEN OKI MC873 BLACK ORG</t>
  </si>
  <si>
    <t>BĘBEN OKI MC873 BLACK</t>
  </si>
  <si>
    <t>MC873/853</t>
  </si>
  <si>
    <t>IN-102-00009422-1</t>
  </si>
  <si>
    <t>BĘBEN OKI MC873 BLACK ZAM</t>
  </si>
  <si>
    <t>IN-102-00009423-1</t>
  </si>
  <si>
    <t>BĘBEN OKI MC873 CYAN ORG</t>
  </si>
  <si>
    <t>BĘBEN OKI MC873 CYAN</t>
  </si>
  <si>
    <t>IN-102-00009424-1</t>
  </si>
  <si>
    <t>BĘBEN OKI MC873 CYAN ZAM</t>
  </si>
  <si>
    <t>IN-102-00009425-1</t>
  </si>
  <si>
    <t>BĘBEN OKI MC873 MAGENTA ORG</t>
  </si>
  <si>
    <t>BĘBEN OKI MC873 MAGENTA</t>
  </si>
  <si>
    <t>IN-102-00009426-1</t>
  </si>
  <si>
    <t>BĘBEN OKI MC873 MAGENTA ZAM</t>
  </si>
  <si>
    <t>IN-102-00009427-1</t>
  </si>
  <si>
    <t>BĘBEN OKI MC873 YELLOW ORG</t>
  </si>
  <si>
    <t>BĘBEN OKI MC873 YELLOW</t>
  </si>
  <si>
    <t>IN-102-00009428-1</t>
  </si>
  <si>
    <t>BĘBEN OKI MC873 YELLOW ZAM</t>
  </si>
  <si>
    <t>IN-102-00000114-1</t>
  </si>
  <si>
    <t>BĘBEN RICOH 1013 CZARNY</t>
  </si>
  <si>
    <t>BĘBEN RICOH 3310 TYP 1013</t>
  </si>
  <si>
    <t>LANIER, 5612, LANIER, 5613, LANIER, 5613F, LANIER, 8310, LANIER, LF310, LANIER, LF311, LANIER, LF312, LANIER, LF410, LANIER, LF411, LANIER, LF412, LANIER, LF415E, LANIER, LF416E, GESTETNER, 1302, GESTETNER, 1302F, GESTETNER, 9103, GESTETNER, F104, GESTETNER, F104L, GESTETNER, F530, GESTETNE</t>
  </si>
  <si>
    <t>45000</t>
  </si>
  <si>
    <t>RICOH</t>
  </si>
  <si>
    <t>480-0070, 411113</t>
  </si>
  <si>
    <t>IN-102-00000157-1</t>
  </si>
  <si>
    <t>BĘBEN RICOH 1260</t>
  </si>
  <si>
    <t>IN-102-00004291-1</t>
  </si>
  <si>
    <t>BĘBEN ŚWIATŁOCZUŁY DO SAMSUNG CLX 3305FW CLT-R406S ORG</t>
  </si>
  <si>
    <t>BĘBEN SAMSUNG CLX 3305 FW CLT-R406</t>
  </si>
  <si>
    <t>CLX3305, CLX-3305W, CLX3305FN, CLX3305FW, CLP365, CLP365W, SLC410W, SLC460FW, SLC460W</t>
  </si>
  <si>
    <t>4000</t>
  </si>
  <si>
    <t>SAMSUNG</t>
  </si>
  <si>
    <t>CLT-R406</t>
  </si>
  <si>
    <t>IN-102-00006826-1</t>
  </si>
  <si>
    <t>BĘBEN ŚWIATŁOCZUŁY DO SAMSUNG CLX 3305FW CLT-R406S ZAM</t>
  </si>
  <si>
    <t>IN-102-00004518-1</t>
  </si>
  <si>
    <t>BĘBEN SAMSUNG SCX R6555A ORG</t>
  </si>
  <si>
    <t>BĘBEN SAMSUNG SCX6545/6555N</t>
  </si>
  <si>
    <t>SCX6545N, SCX6555N, SCX6545NX, SCX6555NX</t>
  </si>
  <si>
    <t xml:space="preserve">SCX-R6555A </t>
  </si>
  <si>
    <t>IN-102-00000124-1</t>
  </si>
  <si>
    <t>BĘBEN SAMSUNG SCX R6555A</t>
  </si>
  <si>
    <t>IN-102-00006827-1</t>
  </si>
  <si>
    <t>BENBEN XEROX PHASER 5500 /113R00670/ ORG</t>
  </si>
  <si>
    <t>BĘBEN XEROX PHASER 5500/5550 113R00670</t>
  </si>
  <si>
    <t>PHASER, 5500, PHASER, 5550</t>
  </si>
  <si>
    <t>60000</t>
  </si>
  <si>
    <t>XEROX</t>
  </si>
  <si>
    <t xml:space="preserve">113R00670 </t>
  </si>
  <si>
    <t>IN-102-00000095-1</t>
  </si>
  <si>
    <t>BENBEN XEROX PHASER 5500 /113R00670/</t>
  </si>
  <si>
    <t>IN-102-00000129-1</t>
  </si>
  <si>
    <t>BĘBEN XEROX 6700 BLACK</t>
  </si>
  <si>
    <t>BĘBEN XEROX PHASER 6700DN BLACK</t>
  </si>
  <si>
    <t>PHASER, 6700</t>
  </si>
  <si>
    <t>50000</t>
  </si>
  <si>
    <t xml:space="preserve">108R00974 </t>
  </si>
  <si>
    <t>IN-102-00006828-1</t>
  </si>
  <si>
    <t>BĘBEN XEROX 6700 BLACK ZAM</t>
  </si>
  <si>
    <t>IN-102-00000130-1</t>
  </si>
  <si>
    <t>BĘBEN XEROX 6700 CYAN</t>
  </si>
  <si>
    <t>BĘBEN XEROX PHASER 6700DN CYAN</t>
  </si>
  <si>
    <t>108R00971</t>
  </si>
  <si>
    <t>IN-102-00006829-1</t>
  </si>
  <si>
    <t>BĘBEN XEROX 6700 CYAN ZAM</t>
  </si>
  <si>
    <t>IN-102-00000127-1</t>
  </si>
  <si>
    <t>BĘBEN XEROX 6700 MAGENTA</t>
  </si>
  <si>
    <t>BĘBEN XEROX PHASER 6700DN MAGENTA</t>
  </si>
  <si>
    <t>108R00972</t>
  </si>
  <si>
    <t>IN-102-00006830-1</t>
  </si>
  <si>
    <t>BĘBEN XEROX 6700 MAGENTA ZAM</t>
  </si>
  <si>
    <t>IN-102-00000128-1</t>
  </si>
  <si>
    <t>BĘBEN XEROX 6700 YELLOW</t>
  </si>
  <si>
    <t>BĘBEN XEROX PHASER 6700DN YELLOW</t>
  </si>
  <si>
    <t>108R00973</t>
  </si>
  <si>
    <t>IN-102-00006831-1</t>
  </si>
  <si>
    <t>BĘBEN XEROX 6700 YELLOW ZAM</t>
  </si>
  <si>
    <t>IN-102-00009242-1</t>
  </si>
  <si>
    <t>TAŚMA 5095 ZEBRA GT800 ORG</t>
  </si>
  <si>
    <t>TAŚMA 5095 ZEBRA GT800</t>
  </si>
  <si>
    <t>TAŚMA</t>
  </si>
  <si>
    <t>ZEBRA GT800</t>
  </si>
  <si>
    <t>-</t>
  </si>
  <si>
    <t>ZEBRA</t>
  </si>
  <si>
    <t>IN-102-00009243-1</t>
  </si>
  <si>
    <t>TAŚMA 5095 ZEBRA GT800 ZAM</t>
  </si>
  <si>
    <t>IN-102-00007071-1</t>
  </si>
  <si>
    <t>TAŚMA BIAŁA WINYLOWA 12MM ORG</t>
  </si>
  <si>
    <t>TAŚMA BIAŁA WINYLOWA 12MM</t>
  </si>
  <si>
    <t>white</t>
  </si>
  <si>
    <t>4200, 5200, 6000</t>
  </si>
  <si>
    <t>Rhino</t>
  </si>
  <si>
    <t>S0720600</t>
  </si>
  <si>
    <t>IN-102-00007072-1</t>
  </si>
  <si>
    <t>TAŚMA BIAŁA WINYLOWA 12MM ZAM</t>
  </si>
  <si>
    <t>4201, 5200, 6000</t>
  </si>
  <si>
    <t>IN-102-00007073-1</t>
  </si>
  <si>
    <t>TAŚMA BIAŁA WINYLOWA 9MM ORG</t>
  </si>
  <si>
    <t>TAŚMA BIAŁA WINYLOWA 9MM</t>
  </si>
  <si>
    <t>4202, 5200, 6000</t>
  </si>
  <si>
    <t>S0718580</t>
  </si>
  <si>
    <t>IN-102-00007074-1</t>
  </si>
  <si>
    <t>TAŚMA BIAŁA WINYLOWA 9MM ZAM</t>
  </si>
  <si>
    <t>4203, 5200, 6000</t>
  </si>
  <si>
    <t>IN-102-00007065-1</t>
  </si>
  <si>
    <t>TAŚMA BROTHER TZ-421 ORG</t>
  </si>
  <si>
    <t>TAŚMA BROTHER TZ-421</t>
  </si>
  <si>
    <t>P-TOUCH, E100VP</t>
  </si>
  <si>
    <t>12mmx8m</t>
  </si>
  <si>
    <t>Brother</t>
  </si>
  <si>
    <t>TZe-431</t>
  </si>
  <si>
    <t>IN-102-00007066-1</t>
  </si>
  <si>
    <t>TAŚMA BROTHER TZ-421 ZAM</t>
  </si>
  <si>
    <t>IN-102-00007067-1</t>
  </si>
  <si>
    <t>TAŚMA BROTHER TZ-621 ORG</t>
  </si>
  <si>
    <t>TAŚMA BROTHER TZ-621</t>
  </si>
  <si>
    <t>9mmx8m</t>
  </si>
  <si>
    <t>Tze-621</t>
  </si>
  <si>
    <t>IN-102-00007068-1</t>
  </si>
  <si>
    <t>TAŚMA BROTHER TZ-621 ZAM</t>
  </si>
  <si>
    <t>IN-102-00007069-1</t>
  </si>
  <si>
    <t>TAŚMA BROTHER TZ-S631 ORG</t>
  </si>
  <si>
    <t>TAŚMA BROTHER TZ-S631</t>
  </si>
  <si>
    <t>Tze-S631</t>
  </si>
  <si>
    <t>IN-102-00007070-1</t>
  </si>
  <si>
    <t>TAŚMA BROTHER TZ-S631 ZAM</t>
  </si>
  <si>
    <t>IN-102-00007075-1</t>
  </si>
  <si>
    <t>TAŚMA CZERWONA WINYLOWA 12MM ORG</t>
  </si>
  <si>
    <t>TAŚMA CZERWONA WINYLOWA 12MM</t>
  </si>
  <si>
    <t>4204, 5200, 6000</t>
  </si>
  <si>
    <t>S0718520</t>
  </si>
  <si>
    <t>IN-102-00007076-1</t>
  </si>
  <si>
    <t>TAŚMA CZERWONA WINYLOWA 12MM ZAM</t>
  </si>
  <si>
    <t>4205, 5200, 6000</t>
  </si>
  <si>
    <t>IN-102-00007077-1</t>
  </si>
  <si>
    <t>TAŚMA CZERWONA WINYLOWA 19MM ORG</t>
  </si>
  <si>
    <t>TAŚMA CZERWONA WINYLOWA 19MM</t>
  </si>
  <si>
    <t>4206, 5200, 6000</t>
  </si>
  <si>
    <t>S0718530</t>
  </si>
  <si>
    <t>IN-102-00007078-1</t>
  </si>
  <si>
    <t>TAŚMA CZERWONA WINYLOWA 19MM ZAM</t>
  </si>
  <si>
    <t>4207, 5200, 6000</t>
  </si>
  <si>
    <t>IN-102-00009240-1</t>
  </si>
  <si>
    <t>TAŚMA PRINTRONIX P5205 ORG</t>
  </si>
  <si>
    <t>TAŚMA PRINTRONIX P5205</t>
  </si>
  <si>
    <t>DP600, DP750, DP1000, DP1200, P5005, P5008, P5009, P5010, P5205, P5208, P5209, P5210, P5212, P5214, P5215, P9212</t>
  </si>
  <si>
    <t>50 milionów znaków</t>
  </si>
  <si>
    <t>PRINTTRONIX</t>
  </si>
  <si>
    <t xml:space="preserve">107675-007 </t>
  </si>
  <si>
    <t>IN-102-00009241-1</t>
  </si>
  <si>
    <t>TAŚMA PRINTRONIX P5205 ZAM</t>
  </si>
  <si>
    <t>IN-102-00006900-1</t>
  </si>
  <si>
    <t>TAŚMA WOSKOWO- ŻYWICZNA DO ZEBR TLP 2824 ORG</t>
  </si>
  <si>
    <t>TAŚMA WOSKOWO- ŻYWICZNA DO ZEBR TLP 2824 ROZMIAR 56,9 MM X 74M</t>
  </si>
  <si>
    <t>TLP2824</t>
  </si>
  <si>
    <t>800132-102-R</t>
  </si>
  <si>
    <t>IN-102-00006901-1</t>
  </si>
  <si>
    <t>TAŚMA WOSKOWO- ŻYWICZNA DO ZEBR TLP 2825 ZAM</t>
  </si>
  <si>
    <t>IN-102-00006902-1</t>
  </si>
  <si>
    <t>TAŚMA WOSKOWO-ŻYWICZNA DO ZEBRA ZT220 ORG</t>
  </si>
  <si>
    <t>TAŚMA WOSKOWO-ŻYWICZNA DO ZEBRA ZT220 ROZMIAR 110MM X 300M</t>
  </si>
  <si>
    <t>ZR220</t>
  </si>
  <si>
    <t xml:space="preserve">03200BK11030-R </t>
  </si>
  <si>
    <t>IN-102-00006903-1</t>
  </si>
  <si>
    <t>TAŚMA WOSKOWO-ŻYWICZNA DO ZEBRA ZT221 ZAM</t>
  </si>
  <si>
    <t>IN-102-00009411-1</t>
  </si>
  <si>
    <t>TAŚMA ZEBRA 4800 80MMX450M ORG</t>
  </si>
  <si>
    <t>TAŚMA ZEBRA 4800 80MMX450M</t>
  </si>
  <si>
    <t>ZT230</t>
  </si>
  <si>
    <t>04800BK08045</t>
  </si>
  <si>
    <t>IN-102-00009412-1</t>
  </si>
  <si>
    <t>TAŚMA ZEBRA 4800 80MMX450M ZAM</t>
  </si>
  <si>
    <t>IN-102-00007112-1</t>
  </si>
  <si>
    <t>TAŚMA ZEBRA P330I BLACK ORG</t>
  </si>
  <si>
    <t>TAŚMA ZEBRA P330I BLACK</t>
  </si>
  <si>
    <t>ZEBRA, P310I, P320I, P330I, P420I, P430I, P520I</t>
  </si>
  <si>
    <t>Zebra</t>
  </si>
  <si>
    <t>800015-101</t>
  </si>
  <si>
    <t>IN-102-00007113-1</t>
  </si>
  <si>
    <t>TAŚMA ZEBRA P330I BLACK ZAM</t>
  </si>
  <si>
    <t>IN-102-00007110-1</t>
  </si>
  <si>
    <t>TAŚMA ZEBRA P330I CMYK ORG</t>
  </si>
  <si>
    <t>TAŚMA ZEBRA P330I CMYK</t>
  </si>
  <si>
    <t>800015-440</t>
  </si>
  <si>
    <t>IN-102-00007111-1</t>
  </si>
  <si>
    <t>TAŚMA ZEBRA P330I CMYK ZAM</t>
  </si>
  <si>
    <t>IN-102-00007079-1</t>
  </si>
  <si>
    <t>TAŚMA ŻÓŁTA WINYLOWA 12MM ORG</t>
  </si>
  <si>
    <t>TAŚMA ŻÓŁTA WINYLOWA 12MM</t>
  </si>
  <si>
    <t>4208, 5200, 6000</t>
  </si>
  <si>
    <t>S0718450</t>
  </si>
  <si>
    <t>IN-102-00007080-1</t>
  </si>
  <si>
    <t>TAŚMA ŻÓŁTA WINYLOWA 12MM ZAM</t>
  </si>
  <si>
    <t>4209, 5200, 6000</t>
  </si>
  <si>
    <t>IN-102-00007081-1</t>
  </si>
  <si>
    <t>TAŚMA ŻÓŁTA WINYLOWA 19MM ORG</t>
  </si>
  <si>
    <t>TAŚMA ŻÓŁTA WINYLOWA 19MM</t>
  </si>
  <si>
    <t>4210, 5200, 6000</t>
  </si>
  <si>
    <t>S0718470</t>
  </si>
  <si>
    <t>IN-102-00007082-1</t>
  </si>
  <si>
    <t>TAŚMA ŻÓŁTA WINYLOWA 19MM ZAM</t>
  </si>
  <si>
    <t>4211, 5200, 6000</t>
  </si>
  <si>
    <t>IN-102-00003140-1</t>
  </si>
  <si>
    <t>TONER BROTHER TN-230BK BLACK ORG</t>
  </si>
  <si>
    <t>TONER BROTHER DCP 9010CN BLACK TN230</t>
  </si>
  <si>
    <t>1</t>
  </si>
  <si>
    <t>TONER</t>
  </si>
  <si>
    <t>HL3040CN, HL3070CW, DCP9010CN, MFC9120CN, MFC9320CW, HL3040CN, HL3070CW, DCP9010CN, MFC9120CN, MFC9320CW</t>
  </si>
  <si>
    <t>2200</t>
  </si>
  <si>
    <t xml:space="preserve">TN-230BK </t>
  </si>
  <si>
    <t>IN-102-00001349-1</t>
  </si>
  <si>
    <t>TONER BROTHER TN-230 BLACK</t>
  </si>
  <si>
    <t>IN-102-00003142-1</t>
  </si>
  <si>
    <t>TONER BROTHER TN-230C CYAN ORG</t>
  </si>
  <si>
    <t>TONER BROTHER DCP 9010CN CYAN TN230</t>
  </si>
  <si>
    <t>1400</t>
  </si>
  <si>
    <t xml:space="preserve">TN-230C </t>
  </si>
  <si>
    <t>IN-102-00001350-1</t>
  </si>
  <si>
    <t>TONER BROTHER TN-230 CYAN</t>
  </si>
  <si>
    <t>IN-102-00003144-1</t>
  </si>
  <si>
    <t>TONER BROTHER TN-230M MAGENTA ORG</t>
  </si>
  <si>
    <t>TONER BROTHER DCP 9010CN MAGENTA TN230</t>
  </si>
  <si>
    <t>TN-230M</t>
  </si>
  <si>
    <t>IN-102-00001351-1</t>
  </si>
  <si>
    <t>TONER BROTHER TN-230 MAGENTA</t>
  </si>
  <si>
    <t>IN-102-00003146-1</t>
  </si>
  <si>
    <t>TONER BROTHER TN-230Y YELLOW ORG</t>
  </si>
  <si>
    <t>TONER BROTHER DCP 9010CN YELLOW TN230</t>
  </si>
  <si>
    <t>TN-230Y</t>
  </si>
  <si>
    <t>IN-102-00001354-1</t>
  </si>
  <si>
    <t>TONER BROTHER TN-230 YELLOW</t>
  </si>
  <si>
    <t>IN-102-00006080-1</t>
  </si>
  <si>
    <t>TONER BROTHER HL-2130 TN-2010 ORG</t>
  </si>
  <si>
    <t>TONER BROTHER DCP7057E TN-2010</t>
  </si>
  <si>
    <t>HL-2130, HL2135W, DCP7055, DCP7055W, DCP7057E</t>
  </si>
  <si>
    <t>1000</t>
  </si>
  <si>
    <t>TN-2010</t>
  </si>
  <si>
    <t>IN-102-00006028-1</t>
  </si>
  <si>
    <t>TONER BROTHER HL-2130 TN-2010 ZAM</t>
  </si>
  <si>
    <t>IN-102-00003155-1</t>
  </si>
  <si>
    <t>TONER BROTHER TN-325BK BLACK ORG</t>
  </si>
  <si>
    <t>TONER BROTHER DCP-9055CDN/9270CDN BLECK TN-325BK</t>
  </si>
  <si>
    <t xml:space="preserve">TN-325BK </t>
  </si>
  <si>
    <t>IN-102-00001448-1</t>
  </si>
  <si>
    <t>TONER BROTHER 9055 BLACK</t>
  </si>
  <si>
    <t>IN-102-00003156-1</t>
  </si>
  <si>
    <t>TONER BROTHER TN-325C CYAN ORG</t>
  </si>
  <si>
    <t>TONER BROTHER DCP-9055CDN/9270CDN CYAN TN-325C</t>
  </si>
  <si>
    <t>3500</t>
  </si>
  <si>
    <t>TN-325C</t>
  </si>
  <si>
    <t>IN-102-00001449-1</t>
  </si>
  <si>
    <t>TONER BROTHER 9055 CYAN</t>
  </si>
  <si>
    <t>IN-102-00003157-1</t>
  </si>
  <si>
    <t>TONER BROTHER TN-325M MAGENTA ORG</t>
  </si>
  <si>
    <t>TONER BROTHER DCP-9055CDN/9270CDN MAGENTA TN-325M</t>
  </si>
  <si>
    <t>TN-325M</t>
  </si>
  <si>
    <t>IN-102-00001450-1</t>
  </si>
  <si>
    <t>TONER BROTHER 9055 MAGENTA</t>
  </si>
  <si>
    <t>IN-102-00003159-1</t>
  </si>
  <si>
    <t>TONER BROTHER TN-325Y WYSOKOWYDAJNY YELLOW ORG</t>
  </si>
  <si>
    <t>TONER BROTHER DCP-9055CDN/9270CDN YELLOW TN-325Y</t>
  </si>
  <si>
    <t>TN-325Y</t>
  </si>
  <si>
    <t>IN-102-00001451-1</t>
  </si>
  <si>
    <t>TONER BROTHER 9055 YELLOW</t>
  </si>
  <si>
    <t>IN-102-00003138-1</t>
  </si>
  <si>
    <t>TONER BROTHER TN-2220 BLACK ORG</t>
  </si>
  <si>
    <t>TONER BROTHER HL 2240 TN2220</t>
  </si>
  <si>
    <t>HL2240, HL2240D, HL2250DN, HL2270DW, DCP7060D, DCP7065DN, DCP7070DW, MFC7360N, MFC7460DN, MFC7860DW, FAX2840, FAX2845, FAX2940</t>
  </si>
  <si>
    <t>2600</t>
  </si>
  <si>
    <t>TN-2220</t>
  </si>
  <si>
    <t>IN-102-00001400-1</t>
  </si>
  <si>
    <t>TONER BROTHER TN2220</t>
  </si>
  <si>
    <t>IN-102-00003180-1</t>
  </si>
  <si>
    <t>TONER DO BROTHER TN2000</t>
  </si>
  <si>
    <t>TONER BROTHER HL-2030 TN2000</t>
  </si>
  <si>
    <t>2500</t>
  </si>
  <si>
    <t>TN-2000 TN-350</t>
  </si>
  <si>
    <t>IN-102-00001356-1</t>
  </si>
  <si>
    <t>TONER BROTHER TN2000</t>
  </si>
  <si>
    <t>IN-102-00005056-1</t>
  </si>
  <si>
    <t>TONER BROTHER TN-2005 BLACK ORG</t>
  </si>
  <si>
    <t>TONER BROTHER HL-2035 TN2005</t>
  </si>
  <si>
    <t>1500</t>
  </si>
  <si>
    <t>TN-2005</t>
  </si>
  <si>
    <t>IN-102-00001319-1</t>
  </si>
  <si>
    <t>TONER BROTHER HL2035 TN2005</t>
  </si>
  <si>
    <t>IN-102-00003136-1</t>
  </si>
  <si>
    <t>TONER BROTHER TN-2120 BLACK ORG</t>
  </si>
  <si>
    <t>TONER BROTHER HL-2150 TN2120</t>
  </si>
  <si>
    <t>TN-2120</t>
  </si>
  <si>
    <t>IN-102-00001329-1</t>
  </si>
  <si>
    <t>TONER BROTHER TN 2120</t>
  </si>
  <si>
    <t>IN-102-00001421-1</t>
  </si>
  <si>
    <t>TONER BROTHER TN 135 (DCP9040,9045) CZARNY</t>
  </si>
  <si>
    <t>TONER BROTHER HL4040/4050/9840 B-135 BLACK</t>
  </si>
  <si>
    <t>5000</t>
  </si>
  <si>
    <t xml:space="preserve">TN-135BK </t>
  </si>
  <si>
    <t>IN-102-00001345-1</t>
  </si>
  <si>
    <t>TONER BROTHER B-135 BLACK</t>
  </si>
  <si>
    <t>IN-102-00001422-1</t>
  </si>
  <si>
    <t>TONER BROTHER TN 135 (DCP9040,9045) CYAN</t>
  </si>
  <si>
    <t>TONER BROTHER HL4040/4050/9840 B-135CC-CYAN</t>
  </si>
  <si>
    <t>TN-135C</t>
  </si>
  <si>
    <t>IN-102-00001346-1</t>
  </si>
  <si>
    <t>TONER BROTHER B-135CC-CYAN</t>
  </si>
  <si>
    <t>IN-102-00001423-1</t>
  </si>
  <si>
    <t>TONER BROTHER TN 135 (DCP9040,9045) MAGENTA</t>
  </si>
  <si>
    <t>TONER BROTHER HL4040/4050/9840 B-135MC-MAGENTA</t>
  </si>
  <si>
    <t>TN-135M</t>
  </si>
  <si>
    <t>IN-102-00001347-1</t>
  </si>
  <si>
    <t>TONER BROTHER B-135MC-MAGENTA</t>
  </si>
  <si>
    <t>IN-102-00001424-1</t>
  </si>
  <si>
    <t>TONER BROTHER TN 135 (DCP9040.9045) YELLOW</t>
  </si>
  <si>
    <t>TONER BROTHER HL4040/4050/9840 B-135YC-YELLOW</t>
  </si>
  <si>
    <t>TN-135Y</t>
  </si>
  <si>
    <t>IN-102-00001348-1</t>
  </si>
  <si>
    <t>TONER BROTHER B-135YC-YELLOW</t>
  </si>
  <si>
    <t>IN-102-00005059-1</t>
  </si>
  <si>
    <t>TONER BROTHER TN-3170 BLACK ORG</t>
  </si>
  <si>
    <t>TONER BROTHER HL-5250 TN3170</t>
  </si>
  <si>
    <t>7000</t>
  </si>
  <si>
    <t xml:space="preserve">TN-3170 </t>
  </si>
  <si>
    <t>IN-102-00003150-1</t>
  </si>
  <si>
    <t>TONER BROTHER TN-3170 BLACK ZAM</t>
  </si>
  <si>
    <t>IN-102-00003160-1</t>
  </si>
  <si>
    <t>TONER BROTHER TN-3280 BLACK ORG</t>
  </si>
  <si>
    <t>TONER BROTHER HL-5350/5380/8085 TN3280</t>
  </si>
  <si>
    <t>CITIZEN, 120D, 140, 180D, SWIFT, 9, 24, 90, 90S, 240S</t>
  </si>
  <si>
    <t>8000</t>
  </si>
  <si>
    <t>TN-3280</t>
  </si>
  <si>
    <t>IN-102-00001352-1</t>
  </si>
  <si>
    <t>TONER BROTHER TN3280</t>
  </si>
  <si>
    <t>IN-102-00003164-1</t>
  </si>
  <si>
    <t>TONER BROTHER TN-3380 BLACK ORG</t>
  </si>
  <si>
    <t>TONER BROTHER MFC8510DN TN-3380</t>
  </si>
  <si>
    <t>TN-3380</t>
  </si>
  <si>
    <t>IN-102-00003163-1</t>
  </si>
  <si>
    <t>TONER BROTHER TN-3380</t>
  </si>
  <si>
    <t>IN-102-00006904-1</t>
  </si>
  <si>
    <t>TONER EPSON 9100 BLACK ZAM</t>
  </si>
  <si>
    <t>TONER EPSON ACULASER C9100 BLACK</t>
  </si>
  <si>
    <t xml:space="preserve">C13S050198 </t>
  </si>
  <si>
    <t>IN-102-00001276-1</t>
  </si>
  <si>
    <t>TONER EPSON 9100 BLACK</t>
  </si>
  <si>
    <t>IN-102-00006905-1</t>
  </si>
  <si>
    <t>TONER EPSON 9100 CYAN ZAM</t>
  </si>
  <si>
    <t>TONER EPSON ACULASER C9100 CYAN</t>
  </si>
  <si>
    <t xml:space="preserve">C13S050197 </t>
  </si>
  <si>
    <t>IN-102-00000182-1</t>
  </si>
  <si>
    <t>TONER EPSON 9100 CYAN</t>
  </si>
  <si>
    <t>IN-102-00006906-1</t>
  </si>
  <si>
    <t>TONER EPSON 9100 MAGENTA ZAM</t>
  </si>
  <si>
    <t>TONER EPSON ACULASER C9100 MAGENTA</t>
  </si>
  <si>
    <t xml:space="preserve">C13S050196 </t>
  </si>
  <si>
    <t>IN-102-00001273-1</t>
  </si>
  <si>
    <t>TONER EPSON 9100 MAGENTA</t>
  </si>
  <si>
    <t>IN-102-00006907-1</t>
  </si>
  <si>
    <t>TONER EPSON 9100 YELLOW ZAM</t>
  </si>
  <si>
    <t>TONER EPSON ACULASER C9100 YELLOW</t>
  </si>
  <si>
    <t xml:space="preserve">C13S050195 </t>
  </si>
  <si>
    <t>IN-102-00001274-1</t>
  </si>
  <si>
    <t>TONER EPSON 9100 YELLOW</t>
  </si>
  <si>
    <t>IN-102-00001314-1</t>
  </si>
  <si>
    <t>TONER HP P1005/1006</t>
  </si>
  <si>
    <t>TONER HP 1005 CB435A</t>
  </si>
  <si>
    <t>P1005, P1006, P105, P1006</t>
  </si>
  <si>
    <t>CB435A</t>
  </si>
  <si>
    <t>IN-102-00001315-1</t>
  </si>
  <si>
    <t>TONER ZAMIENNIK HP P1005</t>
  </si>
  <si>
    <t>IN-102-00001138-1</t>
  </si>
  <si>
    <t>TONER DO DRUKARKI HP 1010/1020 Q2612A</t>
  </si>
  <si>
    <t>TONER HP 1020 Q2612A</t>
  </si>
  <si>
    <t>LJ1010, LJ1012, LJ1015, LJ1018, LJ1020, LJ1022, LJ3015, LJ3020, LJ3030, LJ3050, LJ3052, LJ3055, LJM1005, LJM1319</t>
  </si>
  <si>
    <t>2000</t>
  </si>
  <si>
    <t>Q2612A</t>
  </si>
  <si>
    <t>IN-102-00001151-1</t>
  </si>
  <si>
    <t>TONER ZAMIENNIK HP 1010/1020</t>
  </si>
  <si>
    <t xml:space="preserve"> IN-102-00001098-1</t>
  </si>
  <si>
    <t>TONER HP 1100 C4092A</t>
  </si>
  <si>
    <t>LJ1100, LJ3200</t>
  </si>
  <si>
    <t xml:space="preserve">C4092A </t>
  </si>
  <si>
    <t>IN-102-00001099-1</t>
  </si>
  <si>
    <t>TONER ZAMIENNIK HP 1100</t>
  </si>
  <si>
    <t>IN-102-00005191-1</t>
  </si>
  <si>
    <t>TONER HP CE285A BLACK ORG</t>
  </si>
  <si>
    <t>TONER HP 1102 CE285A</t>
  </si>
  <si>
    <t>P1102, M1132, M1212, M1217</t>
  </si>
  <si>
    <t>1600</t>
  </si>
  <si>
    <t>CE285A</t>
  </si>
  <si>
    <t>IN-102-00001332-1</t>
  </si>
  <si>
    <t>TONER HP P1102 CE285A</t>
  </si>
  <si>
    <t>IN-102-00009569-1</t>
  </si>
  <si>
    <t>TONER HP 1200 C7115X</t>
  </si>
  <si>
    <t>LJ1200, LJ1220, LJ3300, LJ3320, LJ3380</t>
  </si>
  <si>
    <t>C7115X</t>
  </si>
  <si>
    <t>IN-102-00001097-1</t>
  </si>
  <si>
    <t>TONER ZAMIENNIK HP 1200</t>
  </si>
  <si>
    <t>IN-102-00001096-1</t>
  </si>
  <si>
    <t>TONER HP 1200/1000 C7115A</t>
  </si>
  <si>
    <t>TONER HP 1200 C7115A</t>
  </si>
  <si>
    <t xml:space="preserve">LJ1000, LJ1005, </t>
  </si>
  <si>
    <t>C7115A</t>
  </si>
  <si>
    <t>IN-102-00009570</t>
  </si>
  <si>
    <t>TONER ZAMIENNIK C7115A</t>
  </si>
  <si>
    <t>IN-102-00001333-1</t>
  </si>
  <si>
    <t>TONER CP1215 BLACK CB540A.</t>
  </si>
  <si>
    <t>TONER HP 1215/1515 BLACK CB540A</t>
  </si>
  <si>
    <t>CP1215, CP1515, CP1518, CM1312</t>
  </si>
  <si>
    <t>CB540A</t>
  </si>
  <si>
    <t>IN-102-00006909-1</t>
  </si>
  <si>
    <t>TONER CP1215 BLACK CB540A ZAM</t>
  </si>
  <si>
    <t>IN-102-00006910-1</t>
  </si>
  <si>
    <t>TONER HP 1215 CYAN ORG</t>
  </si>
  <si>
    <t>TONER HP 1215/1515 CYAN CB541A</t>
  </si>
  <si>
    <t xml:space="preserve">CB541A </t>
  </si>
  <si>
    <t>IN-102-00001306-1</t>
  </si>
  <si>
    <t>TONER ZAMIENNIK HP 1215 CYAN</t>
  </si>
  <si>
    <t>IN-102-00006911-1</t>
  </si>
  <si>
    <t>TONER HP 1215 MAGENTA ORG</t>
  </si>
  <si>
    <t>TONER HP 1215/1515 MAGENTA CB543A</t>
  </si>
  <si>
    <t xml:space="preserve">CB543A </t>
  </si>
  <si>
    <t>IN-102-00001308-1</t>
  </si>
  <si>
    <t>TONER ZAMIENNIK HP 1215 MAGENTA</t>
  </si>
  <si>
    <t>IN-102-00006912-1</t>
  </si>
  <si>
    <t>TONER HP 1215 YELLOW ORG</t>
  </si>
  <si>
    <t>TONER HP 1215/1515 YELLOW CB542A</t>
  </si>
  <si>
    <t>CB542A</t>
  </si>
  <si>
    <t>IN-102-00001307-1</t>
  </si>
  <si>
    <t>TONER ZAMIENNIK HP 1215 YELLOW</t>
  </si>
  <si>
    <t>IN-102-00001139-1</t>
  </si>
  <si>
    <t>TONER 1300 Q2613A</t>
  </si>
  <si>
    <t>TONER HP 1300 Q2613A</t>
  </si>
  <si>
    <t>LJ1300</t>
  </si>
  <si>
    <t>Q2613x</t>
  </si>
  <si>
    <t>IN-102-00001149-1</t>
  </si>
  <si>
    <t>TONER ZAMIENNIK HP 1300</t>
  </si>
  <si>
    <t>IN-102-00009571-1</t>
  </si>
  <si>
    <t>TONER ORYGINALNY Q5949X</t>
  </si>
  <si>
    <t>TONER HP 1320 Q5949X</t>
  </si>
  <si>
    <t>LJ1320, LJ3390, LJ3392</t>
  </si>
  <si>
    <t>6000</t>
  </si>
  <si>
    <t>Q5949x</t>
  </si>
  <si>
    <t>IN-102-00009572-1</t>
  </si>
  <si>
    <t>TONER ZAMIENNIK Q5949X</t>
  </si>
  <si>
    <t>IN-102-00009573-1</t>
  </si>
  <si>
    <t>TONER ORYGINALNY Q5949A</t>
  </si>
  <si>
    <t>TONER HP 1160 Q5949A</t>
  </si>
  <si>
    <t>LJ1160</t>
  </si>
  <si>
    <t>IN-102-00009574-1</t>
  </si>
  <si>
    <t>TONER ZAMIENNIK Q5949A</t>
  </si>
  <si>
    <t>IN-102-00005176-1</t>
  </si>
  <si>
    <t>TONER HP CB436A BLACK ORG</t>
  </si>
  <si>
    <t>TONER HP 1505 CB436A</t>
  </si>
  <si>
    <t>P1505, M1120, M1522</t>
  </si>
  <si>
    <t>CB436A</t>
  </si>
  <si>
    <t>IN-102-00001331-1</t>
  </si>
  <si>
    <t>TONER HP P1505 CB 436A CZARNY</t>
  </si>
  <si>
    <t>IN-102-00001260-1</t>
  </si>
  <si>
    <t>TONER DO 2015 Q7553X</t>
  </si>
  <si>
    <t>TONER HP 2015 Q7553A</t>
  </si>
  <si>
    <t>P2014, P2015, M2727</t>
  </si>
  <si>
    <t>Q7553x</t>
  </si>
  <si>
    <t>IN-102-00001280-1</t>
  </si>
  <si>
    <t>TONER ZAMIENNIK 2015X CZARNY</t>
  </si>
  <si>
    <t>IN-102-00001373-1</t>
  </si>
  <si>
    <t>TONER HP 2055DN CE505X</t>
  </si>
  <si>
    <t>TONER HP 2055DN CE505A</t>
  </si>
  <si>
    <t>P2035, P2055</t>
  </si>
  <si>
    <t>6500</t>
  </si>
  <si>
    <t>CE505X</t>
  </si>
  <si>
    <t>IN-102-00005195-1</t>
  </si>
  <si>
    <t>TONER HP CE505X ZAM</t>
  </si>
  <si>
    <t>IN-102-00001344-1</t>
  </si>
  <si>
    <t>TONER TONER HP 2420 6511A</t>
  </si>
  <si>
    <t>TONER HP 2420 Q6511A</t>
  </si>
  <si>
    <t>LJ2410, LJ2420, LJ2430</t>
  </si>
  <si>
    <t>Q6511X</t>
  </si>
  <si>
    <t>IN-102-00001141-1</t>
  </si>
  <si>
    <t>TONER ZAMIENNIK HP 2420</t>
  </si>
  <si>
    <t>IN-102-00001175-1</t>
  </si>
  <si>
    <t>TONER HP 2550 BLACK</t>
  </si>
  <si>
    <t>TONER HP 2820 BLACK Q3960A</t>
  </si>
  <si>
    <t>Q3960A</t>
  </si>
  <si>
    <t>IN-102-00001234-1</t>
  </si>
  <si>
    <t>TONER ZAMIENNIK 2550 CZARNY</t>
  </si>
  <si>
    <t>IN-102-00001174-1</t>
  </si>
  <si>
    <t>TONER HP 2550 CYAN</t>
  </si>
  <si>
    <t>TONER HP 2820 CYAN Q3961A</t>
  </si>
  <si>
    <t>Q3961A</t>
  </si>
  <si>
    <t>IN-102-00001235-1</t>
  </si>
  <si>
    <t>TONER ZAMIENNIK 2550 CYAN 3846</t>
  </si>
  <si>
    <t>IN-102-00001176-1</t>
  </si>
  <si>
    <t>TONER HP 2550 MAGENTA</t>
  </si>
  <si>
    <t>TONER HP 2820 MAGENTA Q3963A</t>
  </si>
  <si>
    <t>Q3963A</t>
  </si>
  <si>
    <t>IN-102-00001237-1</t>
  </si>
  <si>
    <t>TONER ZAMIENNIK 2550 MAGENTA 3847</t>
  </si>
  <si>
    <t>IN-102-00001177-1</t>
  </si>
  <si>
    <t>TONER HP 2550 YELLOW</t>
  </si>
  <si>
    <t>TONER HP 2820 YELLOW Q3962A</t>
  </si>
  <si>
    <t>Q3962A</t>
  </si>
  <si>
    <t>IN-102-00001236-1</t>
  </si>
  <si>
    <t>TONER ZAMIENNIK YELLOW 2550 3848</t>
  </si>
  <si>
    <t>IN-102-00006913-1</t>
  </si>
  <si>
    <t>TONER HP 4200 (1338) ORG</t>
  </si>
  <si>
    <t>TONER HP 4200 Q1338A</t>
  </si>
  <si>
    <t>LJ4200</t>
  </si>
  <si>
    <t>Q1338A</t>
  </si>
  <si>
    <t>IN-102-00001136-1</t>
  </si>
  <si>
    <t>TONER ZAMIENNIK HP 4200 (1338)</t>
  </si>
  <si>
    <t>IN-102-00001144-1</t>
  </si>
  <si>
    <t>TONER HP 4250/4350 Q5942</t>
  </si>
  <si>
    <t>TONER HP 4250/4350 Q5942A</t>
  </si>
  <si>
    <t>LJ4250, LJ4350</t>
  </si>
  <si>
    <t>Q5942X</t>
  </si>
  <si>
    <t>IN-102-00001142-1</t>
  </si>
  <si>
    <t>TONER 4250/4350 ZAMIENNIK</t>
  </si>
  <si>
    <t>IN-102-00001157-1</t>
  </si>
  <si>
    <t>TONER HP 5550 BLACK</t>
  </si>
  <si>
    <t>TONER HP 5500 BLACK C9730A</t>
  </si>
  <si>
    <t>CLJ5500, CLJ5500DN, CLJ5500DTN, CLJ5500HDN, CLJ5500N, HP, COLOR, LASERJET, 5550, CLJ5550DN, CLJ5550DTN, CLJ5550HDN, CLJ5550N</t>
  </si>
  <si>
    <t>13000</t>
  </si>
  <si>
    <t>C9730A</t>
  </si>
  <si>
    <t>IN-102-00001232-1</t>
  </si>
  <si>
    <t>TONER 5550 ZAMIENNIK</t>
  </si>
  <si>
    <t>IN-102-00001158-1</t>
  </si>
  <si>
    <t>TONER HP 5550 CYAN</t>
  </si>
  <si>
    <t>TONER HP 5500 CYAN C9731A</t>
  </si>
  <si>
    <t>C9731A</t>
  </si>
  <si>
    <t>IN-102-00005969-1</t>
  </si>
  <si>
    <t>TONER HP CLJ 5550DN CYAN ZAM</t>
  </si>
  <si>
    <t>IN-102-00001159-1</t>
  </si>
  <si>
    <t>TONER HP 5550 MAGENTA</t>
  </si>
  <si>
    <t>TONER HP 5500 MAGENTA C9733A</t>
  </si>
  <si>
    <t>C9733A</t>
  </si>
  <si>
    <t>IN-102-00005970-1</t>
  </si>
  <si>
    <t>TONER HP CLJ 5550DN MAGENTA ZAM</t>
  </si>
  <si>
    <t>IN-102-00001160-1</t>
  </si>
  <si>
    <t>TONER HP 5550 YELLOW</t>
  </si>
  <si>
    <t>TONER HP 5500 YELLOW C9732A</t>
  </si>
  <si>
    <t>C9732A</t>
  </si>
  <si>
    <t>IN-102-00005971-1</t>
  </si>
  <si>
    <t>TONER HP CLJ 5550DN YELLOW ZAM</t>
  </si>
  <si>
    <t>IN-102-00001094-1</t>
  </si>
  <si>
    <t>TONER ZAMIENNIK HP 5L/6L</t>
  </si>
  <si>
    <t>TONER HP 5L/6L C3906A</t>
  </si>
  <si>
    <t>LJ3100, LJ3100SE, LJ3100XI, LJ3150, LJ3150SE, LJ3150XI, LJ5L, LJ5LFS, LJ5LXTRA, LJ6L, LJ6LSE, LJ6LXI</t>
  </si>
  <si>
    <t>C3906A</t>
  </si>
  <si>
    <t>IN-102-00001095-1</t>
  </si>
  <si>
    <t>TONER ZAMIENNIK 5L/6L</t>
  </si>
  <si>
    <t>IN-102-00001119-1</t>
  </si>
  <si>
    <t>TONER HP 5P/6P/5MP/6MP</t>
  </si>
  <si>
    <t>TONER HP 5P C3903A</t>
  </si>
  <si>
    <t>LJ5MP, LJ5P, LJ6MP, LJ6P, LJ6PSI, LJ6PXI, LJ6PSE</t>
  </si>
  <si>
    <t>C3903A</t>
  </si>
  <si>
    <t>IN-102-00001103-1</t>
  </si>
  <si>
    <t>TONER ZAMIENNIK 5P 3903</t>
  </si>
  <si>
    <t>IN-102-00006914-1</t>
  </si>
  <si>
    <t>TONER HP CP 1025 BLACK ZAM</t>
  </si>
  <si>
    <t>TONER HP CP1025NW BLACK CE310A</t>
  </si>
  <si>
    <t>CLJPROCP1025, CLJPROCP1025NW, CLJPRO100M175A, CLJPRO100M175NW, TOPSHOTPROM275</t>
  </si>
  <si>
    <t>1200</t>
  </si>
  <si>
    <t>CE310A</t>
  </si>
  <si>
    <t>IN-102-00001390-1</t>
  </si>
  <si>
    <t>TONER HP CP 1025 BLACK</t>
  </si>
  <si>
    <t>IN-102-00006915-1</t>
  </si>
  <si>
    <t>TONER HP CP 1025 CYAN ZAM</t>
  </si>
  <si>
    <t>TONER HP CP1025NW CYAN CE311A</t>
  </si>
  <si>
    <t>CE311A</t>
  </si>
  <si>
    <t>IN-102-00001391-1</t>
  </si>
  <si>
    <t>TONER HP CP 1025 CYAN</t>
  </si>
  <si>
    <t>IN-102-00006916-1</t>
  </si>
  <si>
    <t>TONER HP CP 1025 MAGENTA ZAM</t>
  </si>
  <si>
    <t>TONER HP CP1025NW MAGENTA CE313A</t>
  </si>
  <si>
    <t>CE312A</t>
  </si>
  <si>
    <t>IN-102-00001393-1</t>
  </si>
  <si>
    <t>TONER HP CP 1025 MAGENTA</t>
  </si>
  <si>
    <t>IN-102-00006917-1</t>
  </si>
  <si>
    <t>TONER HP CP 1025 YELLOW ZAM</t>
  </si>
  <si>
    <t>TONER HP CP1025NW YELLOW CE312A</t>
  </si>
  <si>
    <t>CE313A</t>
  </si>
  <si>
    <t>IN-102-00001392-1</t>
  </si>
  <si>
    <t>TONER HP CP 1025 YELLOW</t>
  </si>
  <si>
    <t>IN-102-00006918-1</t>
  </si>
  <si>
    <t>TONER HP LJ 500 M551 HP507A CYAN ORG</t>
  </si>
  <si>
    <t>TONER HP LJ 500 M551 HP507A CYAN</t>
  </si>
  <si>
    <t>M551, M570, M575</t>
  </si>
  <si>
    <t>11000</t>
  </si>
  <si>
    <t>CE400X</t>
  </si>
  <si>
    <t>IN-102-00006919-1</t>
  </si>
  <si>
    <t>TONER HP LJ 500 M551 HP507A CYAN ZAM</t>
  </si>
  <si>
    <t>IN-102-00006920-1</t>
  </si>
  <si>
    <t>TONER HP LJ 500 M551 HP507A MAGENTA ORG</t>
  </si>
  <si>
    <t>TONER HP LJ 500 M551 HP507A MAGENTA</t>
  </si>
  <si>
    <t>CE401X</t>
  </si>
  <si>
    <t>IN-102-00006921-1</t>
  </si>
  <si>
    <t>TONER HP LJ 500 M551 HP507A MAGENTA ZAM</t>
  </si>
  <si>
    <t>IN-102-00006922-1</t>
  </si>
  <si>
    <t>TONER HP LJ 500 M551 HP507A YELLOW ORG</t>
  </si>
  <si>
    <t>TONER HP LJ 500 M551 HP507A YELLOW</t>
  </si>
  <si>
    <t>CE402X</t>
  </si>
  <si>
    <t>IN-102-00006923-1</t>
  </si>
  <si>
    <t>TONER HP LJ 500 M551 HP507A YELLOW ZAM</t>
  </si>
  <si>
    <t>IN-102-00006924-1</t>
  </si>
  <si>
    <t>TONER HP LJ 500 M551 HP507X BLACK ORG</t>
  </si>
  <si>
    <t>TONER HP LJ 500 M551 HP507X BLACK</t>
  </si>
  <si>
    <t>CE403X</t>
  </si>
  <si>
    <t>IN-102-00003252-1</t>
  </si>
  <si>
    <t>TONER HP LJ HP507X BLACK ZAM</t>
  </si>
  <si>
    <t>IN-102-00007025-1</t>
  </si>
  <si>
    <t>TONER HP LJ PRO 200 131AC ORG</t>
  </si>
  <si>
    <t>TONER HP LJ PRO 200 131AC</t>
  </si>
  <si>
    <t>HP LJ  PRO 200,  MFP276N, M251N, COLOR 251NW</t>
  </si>
  <si>
    <t>CF211A</t>
  </si>
  <si>
    <t>IN-102-00007026-1</t>
  </si>
  <si>
    <t>TONER HP LJ PRO 200 131AC ZAM</t>
  </si>
  <si>
    <t>IN-102-00007029-1</t>
  </si>
  <si>
    <t>TONER HP LJ PRO 200 131AM ORG</t>
  </si>
  <si>
    <t>TONER HP LJ PRO 200 131AM</t>
  </si>
  <si>
    <t>CF213A</t>
  </si>
  <si>
    <t>IN-102-00007030-1</t>
  </si>
  <si>
    <t>TONER HP LJ PRO 200 131AM ZAM</t>
  </si>
  <si>
    <t>IN-102-00007027-1</t>
  </si>
  <si>
    <t>TONER HP LJ PRO 200 131AY ORG</t>
  </si>
  <si>
    <t>TONER HP LJ PRO 200 131AY</t>
  </si>
  <si>
    <t>CF212A</t>
  </si>
  <si>
    <t>IN-102-00007028-1</t>
  </si>
  <si>
    <t>TONER HP LJ PRO 200 131AY ZAM</t>
  </si>
  <si>
    <t>IN-102-00007023-1</t>
  </si>
  <si>
    <t>TONER HP LJ PRO 200 131XB ORG</t>
  </si>
  <si>
    <t>TONER HP LJ PRO 200 131XB</t>
  </si>
  <si>
    <t>CF210X</t>
  </si>
  <si>
    <t>IN-102-00007024-1</t>
  </si>
  <si>
    <t>TONER HP LJ PRO 200 131XB ZAM</t>
  </si>
  <si>
    <t>IN-102-00001431-1</t>
  </si>
  <si>
    <t>TONER HP P1606 CE278</t>
  </si>
  <si>
    <t>TONER HP P1606 CE278A</t>
  </si>
  <si>
    <t>M1536DNF, P1566, P1606DN</t>
  </si>
  <si>
    <t>2100</t>
  </si>
  <si>
    <t>CE278A</t>
  </si>
  <si>
    <t>IN-102-00005190-1</t>
  </si>
  <si>
    <t>TONER HP CE278A ZAM</t>
  </si>
  <si>
    <t>IN-102-00007020-1</t>
  </si>
  <si>
    <t>TONER KYOCERA 3010I TK-7105 ORG</t>
  </si>
  <si>
    <t>TONER KYOCERA 3010I TK-7105</t>
  </si>
  <si>
    <t>KYOCERA, 3010I</t>
  </si>
  <si>
    <t>TK-7105</t>
  </si>
  <si>
    <t>IN-102-00007021-1</t>
  </si>
  <si>
    <t>TONER KYOCERA 3010I TK-7105 ZAM</t>
  </si>
  <si>
    <t>IN-102-00006928-1</t>
  </si>
  <si>
    <t>TONER KYOCERA 3051 TK-8305 BLACK ORG</t>
  </si>
  <si>
    <t>TONER KYOCERA 3051 TK-8305 BLACK</t>
  </si>
  <si>
    <t>3050CI, 3051CI, 3550CI, 3551CI</t>
  </si>
  <si>
    <t xml:space="preserve">TK-8305K </t>
  </si>
  <si>
    <t>IN-102-00006054-1</t>
  </si>
  <si>
    <t>TONER KYOCERA 3051 TK-8305 BLACK ZAM</t>
  </si>
  <si>
    <t>IN-102-00006929-1</t>
  </si>
  <si>
    <t>TONER KYOCERA 3051 TK-8305 CYAN ORG</t>
  </si>
  <si>
    <t>TONER KYOCERA 3051 TK-8305 CYAN</t>
  </si>
  <si>
    <t>TK-8305C</t>
  </si>
  <si>
    <t>IN-102-00006055-1</t>
  </si>
  <si>
    <t>TONER KYOCERA 3051 TK-8305 CYAN ZAM</t>
  </si>
  <si>
    <t>IN-102-00006930-1</t>
  </si>
  <si>
    <t>TONER KYOCERA 3051 TK-8305 MAGENTA ORG</t>
  </si>
  <si>
    <t>TONER KYOCERA 3051 TK-8305 MAGENTA</t>
  </si>
  <si>
    <t>TK-8305M</t>
  </si>
  <si>
    <t>IN-102-00006056-1</t>
  </si>
  <si>
    <t>TONER KYOCERA 3051 TK-8305 MAGENTA ZAM</t>
  </si>
  <si>
    <t>IN-102-00006931-1</t>
  </si>
  <si>
    <t>TONER KYOCERA 3051 TK-8305 YELLOW ORG</t>
  </si>
  <si>
    <t>TONER KYOCERA 3051 TK-8305 YELLOW</t>
  </si>
  <si>
    <t>TK-8305Y</t>
  </si>
  <si>
    <t>IN-102-00006057-1</t>
  </si>
  <si>
    <t>TONER KYOCERA 3051 TK-8305 YELLOW ZAM</t>
  </si>
  <si>
    <t>IN-102-00009383-1</t>
  </si>
  <si>
    <t>TONER KYOCERA 3510I TK-7205 ORG</t>
  </si>
  <si>
    <t>TONER KYOCERA 3510I TK-7205</t>
  </si>
  <si>
    <t>TASKALFA, 3510I</t>
  </si>
  <si>
    <t>TK-7205</t>
  </si>
  <si>
    <t>IN-102-00009384-1</t>
  </si>
  <si>
    <t>TONER KYOCERA 3510I TK-7205 ZAM</t>
  </si>
  <si>
    <t>IN-102-00006932-1</t>
  </si>
  <si>
    <t>TONER KYOCERA FS C8520 TK-895 BLACK ORG</t>
  </si>
  <si>
    <t>TONER KYOCERA FS C8520 TK-895 BLECK</t>
  </si>
  <si>
    <t>FS-C8020MFP, FS-C8025MFP, FS-C8520MFP, FS-C8525MFP</t>
  </si>
  <si>
    <t>TK-895B</t>
  </si>
  <si>
    <t>IN-102-00006058-1</t>
  </si>
  <si>
    <t>TONER KYOCERA FS C8520 TK-895 BLACK ZAM</t>
  </si>
  <si>
    <t>IN-102-00006933-1</t>
  </si>
  <si>
    <t>TONER KYOCERA FS C8520 TK-895 CYAN ORG</t>
  </si>
  <si>
    <t>TONER KYOCERA FS C8520 TK-895 CYAN</t>
  </si>
  <si>
    <t>TK-895C</t>
  </si>
  <si>
    <t>IN-102-00006059-1</t>
  </si>
  <si>
    <t>TONER KYOCERA FS C8520 TK-895 CYAN ZAM</t>
  </si>
  <si>
    <t>IN-102-00006934-1</t>
  </si>
  <si>
    <t>TONER KYOCERA FS C8520 TK-895 MAGENTA ORG</t>
  </si>
  <si>
    <t>TONER KYOCERA FS C8520 TK-895 MAGENTA</t>
  </si>
  <si>
    <t>TK-895M</t>
  </si>
  <si>
    <t>IN-102-00006060-1</t>
  </si>
  <si>
    <t>TONER KYOCERA FS C8520 TK-895 MAGENTA ZAM</t>
  </si>
  <si>
    <t>IN-102-00006935-1</t>
  </si>
  <si>
    <t>TONER KYOCERA FS C8520 TK-895 YELLOW ORG</t>
  </si>
  <si>
    <t>TONER KYOCERA FS C8520 TK-895 YELLOW</t>
  </si>
  <si>
    <t>TK-895Y</t>
  </si>
  <si>
    <t>IN-102-00006061-1</t>
  </si>
  <si>
    <t>TONER KYOCERA FS C8520 TK-895 YELLOW ZAM</t>
  </si>
  <si>
    <t>IN-102-00001375-1</t>
  </si>
  <si>
    <t>TONER KYOCERA FS TK-110/TK110-E</t>
  </si>
  <si>
    <t>TONER KYOCERA FS TK-110</t>
  </si>
  <si>
    <t>FS1016MFP, FS1116MFP, FS720, FS820, FS920</t>
  </si>
  <si>
    <t>TK-110E</t>
  </si>
  <si>
    <t>IN-102-00005250-1</t>
  </si>
  <si>
    <t>TONER KYOCERA FS-1016M TK-110 BLACK ZAM</t>
  </si>
  <si>
    <t>IN-102-00001127-1</t>
  </si>
  <si>
    <t>TONER KYOCERA FS 100O TK-17</t>
  </si>
  <si>
    <t>TONER KYOCERA FS-1000 TK-17</t>
  </si>
  <si>
    <t>FS1000, FS1000+, FS1010, FS1050</t>
  </si>
  <si>
    <t>TK-17</t>
  </si>
  <si>
    <t>IN-102-00004704-1</t>
  </si>
  <si>
    <t>KASETA Z TONEREM KYOCERA TK-17</t>
  </si>
  <si>
    <t>IN-102-00005271-1</t>
  </si>
  <si>
    <t>TONER KYOCERA TK 120 BLACK ORG</t>
  </si>
  <si>
    <t>TONER KYOCERA FS-1030 TK-120</t>
  </si>
  <si>
    <t>FS1030D</t>
  </si>
  <si>
    <t>7200</t>
  </si>
  <si>
    <t>TK-120</t>
  </si>
  <si>
    <t>IN-102-00001297-1</t>
  </si>
  <si>
    <t>TONER KYOCERA ZAMIENNIK TK 120</t>
  </si>
  <si>
    <t>IN-102-00001436-1</t>
  </si>
  <si>
    <t>TONER KYOCERA FS-1035 TK -1140</t>
  </si>
  <si>
    <t>TONER KYOCERA FS-1035 MFP/1135MFP TK-1140</t>
  </si>
  <si>
    <t>FS1035MFP, FS1135MFP, ECOSYS, M2035DN, ECOSYS, M2535DN</t>
  </si>
  <si>
    <t xml:space="preserve">TK-1140 </t>
  </si>
  <si>
    <t>IN-102-00005251-1</t>
  </si>
  <si>
    <t>TONER KYOCERA FS-1035 TK-1140 BLACK ZAM</t>
  </si>
  <si>
    <t>IN-102-00003327-1</t>
  </si>
  <si>
    <t>TONER KYOCERA TK-130 BLACK ORG</t>
  </si>
  <si>
    <t>TONER KYOCERA FS-1300 TK-130</t>
  </si>
  <si>
    <t>FS1028MFP, FS1028MFP, FS1128MFP, FS1128, FS1300D, FS1300DN, FS1350DN</t>
  </si>
  <si>
    <t>TK-130</t>
  </si>
  <si>
    <t>IN-102-00001312-1</t>
  </si>
  <si>
    <t>TONER KYOCERA 1300</t>
  </si>
  <si>
    <t>IN-102-00001457-1</t>
  </si>
  <si>
    <t>TONER KYOCERA FS-2100 TK-3100</t>
  </si>
  <si>
    <t>FS2100D, FS2100DN, M3040DN, M3540DN</t>
  </si>
  <si>
    <t>12500</t>
  </si>
  <si>
    <t>TK-3100</t>
  </si>
  <si>
    <t>IN-102-00005255-1</t>
  </si>
  <si>
    <t>TONER KYOCERA FS-2100 TK-3100 BLACK ZAM</t>
  </si>
  <si>
    <t>IN-102-00003335-1</t>
  </si>
  <si>
    <t>TONER KYOCERA TK-350 BLACK ORG</t>
  </si>
  <si>
    <t>TONER KYOCERA FS-3040/3540 TK-350</t>
  </si>
  <si>
    <t>FS3920DN, FS3040MFP, FS3140MFP, FS3040MFP+, FS3140MFP+, FS3540MFP, FS3640MFP</t>
  </si>
  <si>
    <t>TK-350</t>
  </si>
  <si>
    <t>IN-102-00001456-1</t>
  </si>
  <si>
    <t>TONER KYOCERA TK-350</t>
  </si>
  <si>
    <t>IN-102-00005278-1</t>
  </si>
  <si>
    <t>TONER KYOCERA TK 3130 ORG</t>
  </si>
  <si>
    <t>TONER KYOCERA FS-4200DN TK-3130</t>
  </si>
  <si>
    <t>FS-4300DN, FS-4200DN, M3550IDN, M3560IDN</t>
  </si>
  <si>
    <t xml:space="preserve">TK-3130 </t>
  </si>
  <si>
    <t>IN-102-00006936-1</t>
  </si>
  <si>
    <t>TONER KYOCERA TK 3130 ZAM</t>
  </si>
  <si>
    <t>IN-102-00003337-1</t>
  </si>
  <si>
    <t>TONER KYOCERA TK-410 BLACK ORG</t>
  </si>
  <si>
    <t>TONER KYOCERA KM1635</t>
  </si>
  <si>
    <t>KM1620, KM1635, KM1650, KM2020, KM2035, KM2050</t>
  </si>
  <si>
    <t>TK-410</t>
  </si>
  <si>
    <t>IN-102-00005280-1</t>
  </si>
  <si>
    <t>TONER KYOCERA TK 410 KM 2050 ZAM</t>
  </si>
  <si>
    <t>IN-102-00009429-1</t>
  </si>
  <si>
    <t>TONER KYOCERA M6035CIDN TK-5150 BLACK ORG</t>
  </si>
  <si>
    <t>TONER KYOCERA M6035CIDN TK-5150 BLACK</t>
  </si>
  <si>
    <t>FS-C5300DN, FS-C5350DN, ECOSYS P6030CDN, P6035CDN</t>
  </si>
  <si>
    <t>Kyocera</t>
  </si>
  <si>
    <t>TK-560K</t>
  </si>
  <si>
    <t>IN-102-00009386-1</t>
  </si>
  <si>
    <t>TONER KYOCERA M6035CIDN TK-5150 BLACK ZAM</t>
  </si>
  <si>
    <t>IN-102-00009387-1</t>
  </si>
  <si>
    <t>TONER KYOCERA M6035CIDN TK-5150 CYAN ORG</t>
  </si>
  <si>
    <t>TONER KYOCERA M6035CIDN TK-5150 CYAN</t>
  </si>
  <si>
    <t>TK-560C</t>
  </si>
  <si>
    <t>IN-102-00009388-1</t>
  </si>
  <si>
    <t>TONER KYOCERA M6035CIDN TK-5150 CYAN ZAM</t>
  </si>
  <si>
    <t>IN-102-00009389-1</t>
  </si>
  <si>
    <t>TONER KYOCERA M6035CIDN TK-5150 MAGENTA ORG</t>
  </si>
  <si>
    <t>TONER KYOCERA M6035CIDN TK-5150 MAGENTA</t>
  </si>
  <si>
    <t>TK-560M</t>
  </si>
  <si>
    <t>IN-102-00009390-1</t>
  </si>
  <si>
    <t>TONER KYOCERA M6035CIDN TK-5150 MAGENTA ZAM</t>
  </si>
  <si>
    <t>IN-102-00009391-1</t>
  </si>
  <si>
    <t>TONER KYOCERA M6035CIDN TK-5150 YELLOW ORG</t>
  </si>
  <si>
    <t>TONER KYOCERA M6035CIDN TK-5150 YELLOW</t>
  </si>
  <si>
    <t>TK-560Y</t>
  </si>
  <si>
    <t>IN-102-00009392-1</t>
  </si>
  <si>
    <t>TONER KYOCERA M6035CIDN TK-5150 YELLOW ZAM</t>
  </si>
  <si>
    <t>IN-102-00009080-1</t>
  </si>
  <si>
    <t>TONER KYOCERA P6130CDN TK-5140 BLACK ORG</t>
  </si>
  <si>
    <t>TONER KYOCERA P6130CDN TK-5140 BLACK</t>
  </si>
  <si>
    <t>ECOSYS, P6130CDN,, M6030CDN</t>
  </si>
  <si>
    <t>TK-5140K</t>
  </si>
  <si>
    <t>IN-102-00009393-1</t>
  </si>
  <si>
    <t>TONER KYOCERA P6130CDN TK-5140 BLACK ZAM</t>
  </si>
  <si>
    <t>IN-102-00009081-1</t>
  </si>
  <si>
    <t>TONER KYOCERA P6130CDN TK-5140 CYAN ORG</t>
  </si>
  <si>
    <t>TONER KYOCERA P6130CDN TK-5140 CYAN</t>
  </si>
  <si>
    <t>TK-5140C</t>
  </si>
  <si>
    <t>IN-102-00009394-1</t>
  </si>
  <si>
    <t>TONER KYOCERA P6130CDN TK-5140 CYAN ZAM</t>
  </si>
  <si>
    <t>IN-102-00009082-1</t>
  </si>
  <si>
    <t>TONER KYOCERA P6130CDN TK-5140 MAGENTA ORG</t>
  </si>
  <si>
    <t>TONER KYOCERA P6130CDN TK-5140 MAGENTA</t>
  </si>
  <si>
    <t>TK-5140M</t>
  </si>
  <si>
    <t>IN-102-00009395-1</t>
  </si>
  <si>
    <t>TONER KYOCERA P6130CDN TK-5140 MAGENTA ZAM</t>
  </si>
  <si>
    <t>IN-102-00009083-1</t>
  </si>
  <si>
    <t>TONER KYOCERA P6130CDN TK-5140 YELLOW ORG</t>
  </si>
  <si>
    <t>TONER KYOCERA P6130CDN TK-5140 YELLOW</t>
  </si>
  <si>
    <t>TK-5140Y</t>
  </si>
  <si>
    <t>IN-102-00009396-1</t>
  </si>
  <si>
    <t>TONER KYOCERA P6130CDN TK-5140 YELLOW ZAM</t>
  </si>
  <si>
    <t>IN-102-00007017-1</t>
  </si>
  <si>
    <t>TONER KYOCERA TK-1115 BLACK ORG</t>
  </si>
  <si>
    <t>TONER KYOCERA TK-1115 BLACK</t>
  </si>
  <si>
    <t>KYOCERA, FS1041/1220MFP/1320MFP</t>
  </si>
  <si>
    <t>TK-560</t>
  </si>
  <si>
    <t>IN-102-00006506-1</t>
  </si>
  <si>
    <t>TONER KYOCERA TK-1115 BLACK ZAM</t>
  </si>
  <si>
    <t>IN-102-00008727-1</t>
  </si>
  <si>
    <t>TONER KYOCERA TK-3110 ORG</t>
  </si>
  <si>
    <t>TONER KYOCERA TK-3110</t>
  </si>
  <si>
    <t>KYOCERA, FS4100DN</t>
  </si>
  <si>
    <t>TK-3110</t>
  </si>
  <si>
    <t>IN-102-00008728-1</t>
  </si>
  <si>
    <t>TONER KYOCERA TK-3110 ZAM</t>
  </si>
  <si>
    <t>IN-102-00006207-1</t>
  </si>
  <si>
    <t>TONER KYOCERA TK-3150 BLACK ORG</t>
  </si>
  <si>
    <t>TONER KYOCERA TK-3150 BLACK</t>
  </si>
  <si>
    <t>KYOCERA, ECOSYS, M3040IDN/3540IDN</t>
  </si>
  <si>
    <t>TK-3150</t>
  </si>
  <si>
    <t>IN-102-00007018-1</t>
  </si>
  <si>
    <t>TONER KYOCERA TK-3150 BLACK ZAM</t>
  </si>
  <si>
    <t>IN-102-00006219-1</t>
  </si>
  <si>
    <t>TONER KYOCERA TK-6305 ORG</t>
  </si>
  <si>
    <t>TONER KYOCERA TK-6305</t>
  </si>
  <si>
    <t>KYOCERA, 3501I</t>
  </si>
  <si>
    <t>TK-6305</t>
  </si>
  <si>
    <t>IN-102-00007019-1</t>
  </si>
  <si>
    <t>TONER KYOCERA TK-6305 ZAM</t>
  </si>
  <si>
    <t>IN-102-00008718-1</t>
  </si>
  <si>
    <t>TONER KYOCERA TK-8325 BLACK ORG</t>
  </si>
  <si>
    <t>TONER KYOCERA TK-8325 BLACK</t>
  </si>
  <si>
    <t>KYOCERA, TA2551CI</t>
  </si>
  <si>
    <t>TK-8325K</t>
  </si>
  <si>
    <t>IN-102-00008724-1</t>
  </si>
  <si>
    <t>TONER KYOCERA TK-8325 BLACK ZAM</t>
  </si>
  <si>
    <t>IN-102-00008726-1</t>
  </si>
  <si>
    <t>TONER KYOCERA TK-8325 CYAN ORG</t>
  </si>
  <si>
    <t>TONER KYOCERA TK-8325 CYAN</t>
  </si>
  <si>
    <t>TK-8325C</t>
  </si>
  <si>
    <t>IN-102-00008723-1</t>
  </si>
  <si>
    <t>TONER KYOCERA TK-8325 CYAN ZAM</t>
  </si>
  <si>
    <t>IN-102-00008720-1</t>
  </si>
  <si>
    <t>TONER KYOCERA TK-8325 MAGENTA ORG</t>
  </si>
  <si>
    <t>TONER KYOCERA TK-8325 MAGENTA</t>
  </si>
  <si>
    <t>TK-8325M</t>
  </si>
  <si>
    <t>IN-102-00008725-1</t>
  </si>
  <si>
    <t>TONER KYOCERA TK-8325 MAGENTA ZAM</t>
  </si>
  <si>
    <t>IN-102-00008722-1</t>
  </si>
  <si>
    <t>TONER KYOCERA TK-8325 YELLOW ORG</t>
  </si>
  <si>
    <t>TONER KYOCERA TK-8325 YELLOW</t>
  </si>
  <si>
    <t>TK-8325Y</t>
  </si>
  <si>
    <t>IN-102-00008737-1</t>
  </si>
  <si>
    <t>TONER KYOCERA TK-8325 YELLOW ZAM</t>
  </si>
  <si>
    <t>IN-102-00001376-1</t>
  </si>
  <si>
    <t>TONER LEXMARK C524/534 BLACK</t>
  </si>
  <si>
    <t>TONER LEXMARK C534DN BLACK C5240KH</t>
  </si>
  <si>
    <t>C524N, C524DN, C524DTN, C524, C524TN, C534N, C534DN, C534DTN</t>
  </si>
  <si>
    <t xml:space="preserve">C5242KH </t>
  </si>
  <si>
    <t>IN-102-00005903-1</t>
  </si>
  <si>
    <t>TONER LEXMARK C534 BLACK ZAM</t>
  </si>
  <si>
    <t>IN-102-00001377-1</t>
  </si>
  <si>
    <t>TONER LEXMARK C524/534CYAN</t>
  </si>
  <si>
    <t>TONER LEXMARK C534DN CYAN C5240CH</t>
  </si>
  <si>
    <t xml:space="preserve">C5342CX </t>
  </si>
  <si>
    <t>IN-102-00005900-1</t>
  </si>
  <si>
    <t>TONER LEXMARK C534 CYAN ZAM</t>
  </si>
  <si>
    <t>IN-102-00001378-1</t>
  </si>
  <si>
    <t>TONER LEXMARK C524/534 MAGENTA</t>
  </si>
  <si>
    <t>TONER LEXMARK C534DN MAGENTA C5240MH</t>
  </si>
  <si>
    <t xml:space="preserve">C5342MX </t>
  </si>
  <si>
    <t>IN-102-00005901-1</t>
  </si>
  <si>
    <t>TONER LEXMARK C534 MAGENTA ZAM</t>
  </si>
  <si>
    <t>IN-102-00001379-1</t>
  </si>
  <si>
    <t>TONER LEXMARK C524/534 YELLOW</t>
  </si>
  <si>
    <t>TONER LEXMARK C534DN YELLOW C5240YH</t>
  </si>
  <si>
    <t xml:space="preserve">C5342YX </t>
  </si>
  <si>
    <t>IN-102-00005902-1</t>
  </si>
  <si>
    <t>TONER LEXMARK C534 YELLOW ZAM</t>
  </si>
  <si>
    <t>IN-102-00003389-1</t>
  </si>
  <si>
    <t>TONER LEXMARK C734A1KG BLACK ORG</t>
  </si>
  <si>
    <t>TONER LEXMARK C734DN/736DN BLACK</t>
  </si>
  <si>
    <t>X736DE, X738DE, X738DTE, C736DN, C736N, C736DTN</t>
  </si>
  <si>
    <t>C736H2KG</t>
  </si>
  <si>
    <t>IN-102-00001357-1</t>
  </si>
  <si>
    <t>TONER LEXMARK C734 BLACK 734A1KG</t>
  </si>
  <si>
    <t>IN-102-00003386-1</t>
  </si>
  <si>
    <t>TONER LEXMARK C734A1CG CYAN ORG</t>
  </si>
  <si>
    <t>TONER LEXMARK C734DN/736DN CYAN</t>
  </si>
  <si>
    <t>10000</t>
  </si>
  <si>
    <t>C736H2CG</t>
  </si>
  <si>
    <t>IN-102-00001364-1</t>
  </si>
  <si>
    <t>TONER LEXMARK C734 CYAN 734A1CG</t>
  </si>
  <si>
    <t>IN-102-00003391-1</t>
  </si>
  <si>
    <t>TONER LEXMARK C734A1MG MAGENTA ORG</t>
  </si>
  <si>
    <t>TONER LEXMARK C734DN/736DN MAGENTA</t>
  </si>
  <si>
    <t>C736H2MG</t>
  </si>
  <si>
    <t>IN-102-00001363-1</t>
  </si>
  <si>
    <t>TONER LEXMARK C734 MAGENTA 734A1MG</t>
  </si>
  <si>
    <t>IN-102-00003393-1</t>
  </si>
  <si>
    <t>TONER LEXMARK C734A1YG YELLOW ORG</t>
  </si>
  <si>
    <t>TONER LEXMARK C734DN/736DN YELLOW</t>
  </si>
  <si>
    <t>C736H2YG</t>
  </si>
  <si>
    <t>IN-102-00001362-1</t>
  </si>
  <si>
    <t>TONER LEXMARK C734 YELLOW 734A1YG</t>
  </si>
  <si>
    <t>IN-102-00004415-1</t>
  </si>
  <si>
    <t>TONER LEXMARK CS410DN 702HC</t>
  </si>
  <si>
    <t>CS410DN, CS310DN, CS310N, CS410N, CS410DTN</t>
  </si>
  <si>
    <t>3000</t>
  </si>
  <si>
    <t xml:space="preserve">70C0H20 </t>
  </si>
  <si>
    <t>IN-102-00006937-1</t>
  </si>
  <si>
    <t>TONER LEXMARK CS410DN 702HC ZAM</t>
  </si>
  <si>
    <t>IN-102-00004416-1</t>
  </si>
  <si>
    <t>TONER LEXMARK CS410DN 702HK</t>
  </si>
  <si>
    <t xml:space="preserve">70C0H10 </t>
  </si>
  <si>
    <t>IN-102-00006938-1</t>
  </si>
  <si>
    <t>TONER LEXMARK CS410DN 702HK ZAM</t>
  </si>
  <si>
    <t>IN-102-00004417-1</t>
  </si>
  <si>
    <t>TONER LEXMARK CS410DN 702HM</t>
  </si>
  <si>
    <t xml:space="preserve">70C0H30 </t>
  </si>
  <si>
    <t>IN-102-00006939-1</t>
  </si>
  <si>
    <t>TONER LEXMARK CS410DN 702HM ZAM</t>
  </si>
  <si>
    <t>IN-102-00004418-1</t>
  </si>
  <si>
    <t>TONER LEXMARK CS410DN 702HY</t>
  </si>
  <si>
    <t xml:space="preserve">70C0H40 </t>
  </si>
  <si>
    <t>IN-102-00006940-1</t>
  </si>
  <si>
    <t>TONER LEXMARK CS410DN 702HY ZAM</t>
  </si>
  <si>
    <t>IN-102-00009575-1</t>
  </si>
  <si>
    <t>TONER LEXMARK E250A21E ORG</t>
  </si>
  <si>
    <t>TONER LEXMARK E250</t>
  </si>
  <si>
    <t>E250D, E250DN, E350D, E350DN, E352DN</t>
  </si>
  <si>
    <t xml:space="preserve">E250A21E </t>
  </si>
  <si>
    <t>IN-102-00001263-1</t>
  </si>
  <si>
    <t>TONER ZAMIENNIK LEXMARK 250</t>
  </si>
  <si>
    <t>IN-102-00003405-1</t>
  </si>
  <si>
    <t>TONER LEXMARK E260A11E BLACK ORG</t>
  </si>
  <si>
    <t>TONER LEXMARK E260/360</t>
  </si>
  <si>
    <t>E260, E260D, E260DN, E360D, E360DN, E460DN, E460DW, E462DTN</t>
  </si>
  <si>
    <t xml:space="preserve">E260A11E </t>
  </si>
  <si>
    <t>IN-102-00001353-1</t>
  </si>
  <si>
    <t>TONER LEXMARK E260,E360 BLACK</t>
  </si>
  <si>
    <t>IN-102-00005319-1</t>
  </si>
  <si>
    <t>TONER LEXMARK E 232/E232T/E330 2050</t>
  </si>
  <si>
    <t>TONER LEXMARK E330</t>
  </si>
  <si>
    <t>E330, E332N, E340, E342N, E342TN</t>
  </si>
  <si>
    <t xml:space="preserve">34036HE </t>
  </si>
  <si>
    <t>IN-102-00001261-1</t>
  </si>
  <si>
    <t>TONER LEXMARK 232/330/332</t>
  </si>
  <si>
    <t>IN-102-00006209-1</t>
  </si>
  <si>
    <t>TONER LEXMARK MS610DE BLACK ORG</t>
  </si>
  <si>
    <t>TONER LEXMARK MS610DE BLACK</t>
  </si>
  <si>
    <t>LEXMARK, MS410DN/, MS610DE</t>
  </si>
  <si>
    <t>50F2H00</t>
  </si>
  <si>
    <t>IN-102-00005325-1</t>
  </si>
  <si>
    <t>TONER LEXMARK MS-610DE BLACK ZAM</t>
  </si>
  <si>
    <t>TONER LEXMARK MS-610DE BLACK</t>
  </si>
  <si>
    <t>IN-102-00006208-1</t>
  </si>
  <si>
    <t>TONER LEXMARK MX611DE BLACK ORG</t>
  </si>
  <si>
    <t>TONER LEXMARK MX611DE BLACK</t>
  </si>
  <si>
    <t>LEXMARK, MX611DE</t>
  </si>
  <si>
    <t>60F2H00</t>
  </si>
  <si>
    <t>IN-102-00007016-1</t>
  </si>
  <si>
    <t>TONER LEXMARK MX611DE BLACK ZAM</t>
  </si>
  <si>
    <t>IN-102-00004419-1</t>
  </si>
  <si>
    <t>TONER LEXMARK MX710DE 622H</t>
  </si>
  <si>
    <t>MX710DE, MX710DHE</t>
  </si>
  <si>
    <t xml:space="preserve">62D0HA0 </t>
  </si>
  <si>
    <t>IN-102-00006943-1</t>
  </si>
  <si>
    <t>TONER LEXMARK MX710DE 622H ZAM</t>
  </si>
  <si>
    <t>IN-102-00009576-1</t>
  </si>
  <si>
    <t>TONER LEXMARK T650H21E ORG</t>
  </si>
  <si>
    <t>TONER LEXMARK T650H21E</t>
  </si>
  <si>
    <t>T650N, T650DN, T650DTN, T652N, T652DN, T652DTN, T654N, T654DN, T654DTN, T656DNE</t>
  </si>
  <si>
    <t xml:space="preserve">T650H21E </t>
  </si>
  <si>
    <t>IN-102-00009577-1</t>
  </si>
  <si>
    <t>TONER LEXMARK T650H21E ZAM</t>
  </si>
  <si>
    <t>IN-102-00009578-1</t>
  </si>
  <si>
    <t>TONER LEXMARK X654X21E ORG</t>
  </si>
  <si>
    <t>TONER LEXMARK X654X21E</t>
  </si>
  <si>
    <t>X654DE, X656DE, X656DTE, X658DFE, X658DME, X658DTFE, X658DTME</t>
  </si>
  <si>
    <t>36000</t>
  </si>
  <si>
    <t xml:space="preserve">X654X21E </t>
  </si>
  <si>
    <t>IN-102-00009579-1</t>
  </si>
  <si>
    <t>TONER LEXMARK X654X21E ZAM</t>
  </si>
  <si>
    <t>IN-102-00001432-1</t>
  </si>
  <si>
    <t>TONER MINOLTA 1680 BLACK</t>
  </si>
  <si>
    <t>TONER MINOLTA 1680 MF BLECK WYDAJNY NA 2500 STR</t>
  </si>
  <si>
    <t>MC1600W, MC1650EN, MC1680MF, MC1690MF, MINOLTA, 1600W, MINOLTA, 1650EN, MINOLTA, 1680MF, MINOLTA, 1690MF</t>
  </si>
  <si>
    <t>A0V301H</t>
  </si>
  <si>
    <t>IN-102-00006945-1</t>
  </si>
  <si>
    <t>TONER MINOLTA AOV301H BLACK ZAM</t>
  </si>
  <si>
    <t>IN-102-00001433-1</t>
  </si>
  <si>
    <t>TONER MINOLTA 1680 CYAN</t>
  </si>
  <si>
    <t>TONER MINOLTA 1680 MF CYAN WYDAJNY NA 2500 STR</t>
  </si>
  <si>
    <t>A0V30HH</t>
  </si>
  <si>
    <t>IN-102-00005335-1</t>
  </si>
  <si>
    <t>TONER MINOLTA AOV30HH CYAN ZAM</t>
  </si>
  <si>
    <t>IN-102-00001434-1</t>
  </si>
  <si>
    <t>TONER MINOLTA 1680 MAGENTA</t>
  </si>
  <si>
    <t>TONER MINOLTA 1680 MF MAGENTA WYDAJNY NA 2500 STR</t>
  </si>
  <si>
    <t>A0V30CH</t>
  </si>
  <si>
    <t>IN-102-00005334-1</t>
  </si>
  <si>
    <t>TONER MINOLTA AOV30CH MAGENTA ZAM</t>
  </si>
  <si>
    <t>IN-102-00001435-1</t>
  </si>
  <si>
    <t>TONER MINOLTA 1680 YELLOW</t>
  </si>
  <si>
    <t>TONER MINOLTA 1680 MF YELLOW WYDAJNY NA 2500 STR</t>
  </si>
  <si>
    <t>A0V306H</t>
  </si>
  <si>
    <t>IN-102-00005333-1</t>
  </si>
  <si>
    <t>TONER MINOLTA AOV306H YELLOW ZAM</t>
  </si>
  <si>
    <t>IN-102-00006946-1</t>
  </si>
  <si>
    <t>TONER MINOLTA BIZHUB 282 TN 211 ZAM</t>
  </si>
  <si>
    <t>TONER MINOLTA BIZHUB 282 TN 211</t>
  </si>
  <si>
    <t>TN-211</t>
  </si>
  <si>
    <t>IN-102-00001369-1</t>
  </si>
  <si>
    <t>IN-102-00001182-1</t>
  </si>
  <si>
    <t>TONER MINOLTA 1300</t>
  </si>
  <si>
    <t>TONER MINOLTA PP 1300/1350E</t>
  </si>
  <si>
    <t>1710567-002</t>
  </si>
  <si>
    <t>IN-102-00001168-1</t>
  </si>
  <si>
    <t>TONER MINOLTA 1300 ZAMIENNIK</t>
  </si>
  <si>
    <t>IN-102-00003535-1</t>
  </si>
  <si>
    <t>TONER OKI C3200/3000 BLACK</t>
  </si>
  <si>
    <t>TONER OKI 3200 BLACK WYSOKOWYDAJNY MIN. 3000 STR.</t>
  </si>
  <si>
    <t>IN-102-00001205-1</t>
  </si>
  <si>
    <t>TONER OKI 3200 CZARNY</t>
  </si>
  <si>
    <t>IN-102-00003536-1</t>
  </si>
  <si>
    <t>TONER OKI C3200/3000 CYAN</t>
  </si>
  <si>
    <t>TONER OKI 3200 CYAN WYSOKOWYDAJNY MIN. 3000 STR.</t>
  </si>
  <si>
    <t>IN-102-00001206-1</t>
  </si>
  <si>
    <t>TONER OKI 3200 CYAN</t>
  </si>
  <si>
    <t>IN-102-00003537-1</t>
  </si>
  <si>
    <t>TONER OKI C3200/3000 MAGENTA</t>
  </si>
  <si>
    <t>TONER OKI 3200 MAGENTA WYSOKOWYDAJNY MIN. 3000 STR.</t>
  </si>
  <si>
    <t>IN-102-00001207-1</t>
  </si>
  <si>
    <t>TONER OKI 3200 MAGENTA</t>
  </si>
  <si>
    <t>IN-102-00003538-1</t>
  </si>
  <si>
    <t>TONER OKI C3200/3000 YELLOW</t>
  </si>
  <si>
    <t>TONER OKI 3200 YELLOW WYSOKOWYDAJNY MIN. 3000 STR.</t>
  </si>
  <si>
    <t>IN-102-00001208-1</t>
  </si>
  <si>
    <t>TONER OKI 3200 YELLOW</t>
  </si>
  <si>
    <t>IN-102-00001264-1</t>
  </si>
  <si>
    <t>TONER OKI C3300/3400BLACK</t>
  </si>
  <si>
    <t>TONER OKI 3300/3400 BLACK WYSOKOWYDAJNY MIN. 2500 STR.</t>
  </si>
  <si>
    <t>C3300N, C3400N, C3450N, C3600</t>
  </si>
  <si>
    <t>IN-102-00006947-1</t>
  </si>
  <si>
    <t>TONER OKI C3300/3400BLACK ZAM</t>
  </si>
  <si>
    <t>IN-102-00001265-1</t>
  </si>
  <si>
    <t>TONER OKI 3300/3400 CYAN</t>
  </si>
  <si>
    <t>TONER OKI 3300/3400 CYAN WYSOKOWYDAJNY MIN. 2500 STR.</t>
  </si>
  <si>
    <t>IN-102-00006948-1</t>
  </si>
  <si>
    <t>TONER OKI 3300/3400 CYAN ZAM</t>
  </si>
  <si>
    <t>IN-102-00001266-1</t>
  </si>
  <si>
    <t>TONER OKI 3300/3400 MAGENTA</t>
  </si>
  <si>
    <t>TONER OKI 3300/3400 MAGENTA WYSOKOWYDAJNY MIN. 2500 STR.</t>
  </si>
  <si>
    <t>IN-102-00006949-1</t>
  </si>
  <si>
    <t>TONER OKI 3300/3400 MAGENTA ZAM</t>
  </si>
  <si>
    <t>IN-102-00001267-1</t>
  </si>
  <si>
    <t>TONER OKI 3300/3400 YELLOW</t>
  </si>
  <si>
    <t>TONER OKI 3300/3400 YELLOW WYSOKOWYDAJNY MIN. 2500 STR.</t>
  </si>
  <si>
    <t>IN-102-00006950-1</t>
  </si>
  <si>
    <t>TONER OKI 3300/3400 YELLOW ZAM</t>
  </si>
  <si>
    <t>IN-102-00003505-1</t>
  </si>
  <si>
    <t>TONER OKI 5250/5450 BLACK</t>
  </si>
  <si>
    <t>TONER OKI 5450 BLACK WYSOKOWYDAJNY MIN. 5000 STR.</t>
  </si>
  <si>
    <t>IN-102-00001217-1</t>
  </si>
  <si>
    <t>TONER OKI 5450 BLACK</t>
  </si>
  <si>
    <t>IN-102-00003506-1</t>
  </si>
  <si>
    <t>TONER OKI 5250/5450 CYAN</t>
  </si>
  <si>
    <t>TONER OKI 5450 CYAN WYSOKOWYDAJNY MIN. 5000 STR.</t>
  </si>
  <si>
    <t>IN-102-00001218-1</t>
  </si>
  <si>
    <t>TONER OKI 5450 CYAN</t>
  </si>
  <si>
    <t>IN-102-00003507-1</t>
  </si>
  <si>
    <t>TONER OKI 5250/5450 MAGENTA</t>
  </si>
  <si>
    <t>TONER OKI 5450 MAGENTA WYSOKOWYDAJNY MIN. 5000 STR.</t>
  </si>
  <si>
    <t>IN-102-00001219-1</t>
  </si>
  <si>
    <t>TONER OKI 5450 MAGENTA</t>
  </si>
  <si>
    <t>IN-102-00003508-1</t>
  </si>
  <si>
    <t>TONER OKI 5250/5450 YELLOW</t>
  </si>
  <si>
    <t>TONER OKI 5450 YELLOW WYSOKOWYDAJNY MIN. 5000 STR.</t>
  </si>
  <si>
    <t>IN-102-00001220-1</t>
  </si>
  <si>
    <t>TONER OKI 5450 YELLOW</t>
  </si>
  <si>
    <t>IN-102-00001289-1</t>
  </si>
  <si>
    <t>TONER OKI 5900 CYAN</t>
  </si>
  <si>
    <t>TONER OKI 5800/ 5900 CYAN</t>
  </si>
  <si>
    <t>43324423</t>
  </si>
  <si>
    <t>IN-102-00001338-1</t>
  </si>
  <si>
    <t>TONER OKI 5800 CYAN</t>
  </si>
  <si>
    <t>IN-102-00001288-1</t>
  </si>
  <si>
    <t>TONER OKI C5800/5900BLACK</t>
  </si>
  <si>
    <t>TONER OKI 5800/5900 BLACK</t>
  </si>
  <si>
    <t>43324424</t>
  </si>
  <si>
    <t>IN-102-00001401-1</t>
  </si>
  <si>
    <t>TONER OKI C5800/5900 BLACK</t>
  </si>
  <si>
    <t>IN-102-00001290-1</t>
  </si>
  <si>
    <t>TONER OKI 5900 MAGENTA</t>
  </si>
  <si>
    <t>TONER OKI 5800/5900 MAGENTA</t>
  </si>
  <si>
    <t>IN-102-00001339-1</t>
  </si>
  <si>
    <t>TONER OKI 5800 MAGENTA</t>
  </si>
  <si>
    <t>IN-102-00001291-1</t>
  </si>
  <si>
    <t>TONER OKI 5900 YELLOW</t>
  </si>
  <si>
    <t>TONER OKI 5800/5900 YELLOW</t>
  </si>
  <si>
    <t>IN-102-00001340-1</t>
  </si>
  <si>
    <t>TONER OKI 5800 YELLOW</t>
  </si>
  <si>
    <t>IN-102-00001447-1</t>
  </si>
  <si>
    <t>TONER OKI B410/420/440</t>
  </si>
  <si>
    <t>TONER OKI B410DN</t>
  </si>
  <si>
    <t>IN-102-00005814-1</t>
  </si>
  <si>
    <t>TONER OKI B410/420/440 ZAM</t>
  </si>
  <si>
    <t>IN-102-00004714-1</t>
  </si>
  <si>
    <t>KASETA Z TONEREM OKI 44574702 B411</t>
  </si>
  <si>
    <t>TONER OKI B411DN/B431DN</t>
  </si>
  <si>
    <t>IN-102-00001419-1</t>
  </si>
  <si>
    <t>TONER OKI B411/B431 BLACK</t>
  </si>
  <si>
    <t>IN-102-00001183-1</t>
  </si>
  <si>
    <t>TONER OKI 4200/4300</t>
  </si>
  <si>
    <t>TONER OKI B4200/4250</t>
  </si>
  <si>
    <t>B4100, B4200, B4300, B435</t>
  </si>
  <si>
    <t>01103402</t>
  </si>
  <si>
    <t>IN-102-00001202-1</t>
  </si>
  <si>
    <t>TONER ZAMIENNIK OKI 4200/4300</t>
  </si>
  <si>
    <t>IN-102-00003522-1</t>
  </si>
  <si>
    <t>TONER OKI B6200</t>
  </si>
  <si>
    <t>TONER OKI B6200/6300</t>
  </si>
  <si>
    <t>B6200, B6200N, B6200DN, B6250N, B6250, B6250DN, B6300, B6300N, B6300DN</t>
  </si>
  <si>
    <t>IN-102-00001156-1</t>
  </si>
  <si>
    <t>TONER DO DRUK.OKI 6200</t>
  </si>
  <si>
    <t>IN-102-00006951-1</t>
  </si>
  <si>
    <t>TONER OKI B 720/730 ORG</t>
  </si>
  <si>
    <t>TONER OKI B720DN 01279101</t>
  </si>
  <si>
    <t>B720, B720N, B720DN, B730, B730N, B730DN</t>
  </si>
  <si>
    <t>IN-102-00001429-1</t>
  </si>
  <si>
    <t>TONER OKI B 720/730</t>
  </si>
  <si>
    <t>IN-102-00005357-1</t>
  </si>
  <si>
    <t>TONER OKI 301/321 BLACK ORG</t>
  </si>
  <si>
    <t>TONER OKI C301DN BLACK</t>
  </si>
  <si>
    <t>C301, C321, MC332, MC342</t>
  </si>
  <si>
    <t>IN-102-00001425-1</t>
  </si>
  <si>
    <t>TONER OKI C301/320 BLACK</t>
  </si>
  <si>
    <t>IN-102-00006965-1</t>
  </si>
  <si>
    <t>TONER OKI C301/321 CYAN ORG</t>
  </si>
  <si>
    <t>TONER OKI C301DN CYAN</t>
  </si>
  <si>
    <t>IN-102-00001427-1</t>
  </si>
  <si>
    <t>TONER OKI C301/321 CYAN</t>
  </si>
  <si>
    <t>IN-102-00006966-1</t>
  </si>
  <si>
    <t>TONER OKI C301/321 MAGENTA ORG</t>
  </si>
  <si>
    <t>TONER OKI C301DN MAGENTA</t>
  </si>
  <si>
    <t>IN-102-00001426-1</t>
  </si>
  <si>
    <t>TONER OKI C301/321 MAGENTA</t>
  </si>
  <si>
    <t>IN-102-00006967-1</t>
  </si>
  <si>
    <t>TONER OKI 301/321 YELLOW ORG</t>
  </si>
  <si>
    <t>TONER OKI C301DN YELLOW</t>
  </si>
  <si>
    <t>IN-102-00001428-1</t>
  </si>
  <si>
    <t>TONER OKI 301/321 YELLOW</t>
  </si>
  <si>
    <t>IN-102-00006968-1</t>
  </si>
  <si>
    <t>TONER OKI C510/530/561 BLACK ORG</t>
  </si>
  <si>
    <t>TONER OKI C510DN/511DN BLACK 44469804</t>
  </si>
  <si>
    <t>C510, C511, C530, C531, MC561, MC562</t>
  </si>
  <si>
    <t>IN-102-00001409-1</t>
  </si>
  <si>
    <t>TONER OKI BLACK C510/530/561</t>
  </si>
  <si>
    <t>IN-102-00006969-1</t>
  </si>
  <si>
    <t>TONER OKI C510/530/561 CYAN ORG</t>
  </si>
  <si>
    <t>TONER OKI C510DN/511DN CYAN 44469724</t>
  </si>
  <si>
    <t>IN-102-00001410-1</t>
  </si>
  <si>
    <t>TONER OKI CYAN C510/530/561</t>
  </si>
  <si>
    <t>IN-102-00006970-1</t>
  </si>
  <si>
    <t>TONER OKI C510/530/561 MAGENTA ORG</t>
  </si>
  <si>
    <t>TONER OKI C510DN/511DN MAGENTA 44469723</t>
  </si>
  <si>
    <t>IN-102-00001411-1</t>
  </si>
  <si>
    <t>TONER OKI MAGENTA C510/530/561</t>
  </si>
  <si>
    <t>IN-102-00006971-1</t>
  </si>
  <si>
    <t>TONER OKI C510/530/561 YELLOW ORG</t>
  </si>
  <si>
    <t>TONER OKI C510DN/511DN YELLOW 44469722</t>
  </si>
  <si>
    <t>IN-102-00001412-1</t>
  </si>
  <si>
    <t>TONER OKI YELLOW C510/530/561</t>
  </si>
  <si>
    <t>IN-102-00006972-1</t>
  </si>
  <si>
    <t>TONER OKI C 610 BLACK ORG</t>
  </si>
  <si>
    <t>TONER OKI C610N BLACK</t>
  </si>
  <si>
    <t>IN-102-00001396-1</t>
  </si>
  <si>
    <t>TONER OKI BLACK C 610</t>
  </si>
  <si>
    <t>IN-102-00006973-1</t>
  </si>
  <si>
    <t>TONER OKI C610 CYAN ORG</t>
  </si>
  <si>
    <t>TONER OKI C610N CYAN</t>
  </si>
  <si>
    <t>IN-102-00001444-1</t>
  </si>
  <si>
    <t>TONER OKI C610 CYAN</t>
  </si>
  <si>
    <t>IN-102-00006974-1</t>
  </si>
  <si>
    <t>TONER OKI C610 MAGENTA ORG</t>
  </si>
  <si>
    <t>TONER OKI C610N MAGENTA</t>
  </si>
  <si>
    <t>IN-102-00001445-1</t>
  </si>
  <si>
    <t>TONER OKI C610 MAGENTA</t>
  </si>
  <si>
    <t>IN-102-00006975-1</t>
  </si>
  <si>
    <t>TONER OKI C610 YELLOW ORG</t>
  </si>
  <si>
    <t>TONER OKI C610N YELLOW</t>
  </si>
  <si>
    <t>IN-102-00001446-1</t>
  </si>
  <si>
    <t>TONER OKI C610 YELLOW</t>
  </si>
  <si>
    <t>IN-102-00009413-1</t>
  </si>
  <si>
    <t>TONER OKI MC873 BLACK ORG</t>
  </si>
  <si>
    <t>TONER OKI MC873 BLACK</t>
  </si>
  <si>
    <t>MC873</t>
  </si>
  <si>
    <t>IN-102-00009414-1</t>
  </si>
  <si>
    <t>TONER OKI MC873 BLACK ZAM</t>
  </si>
  <si>
    <t>IN-102-00009415-1</t>
  </si>
  <si>
    <t>TONER OKI MC873 CYAN ORG</t>
  </si>
  <si>
    <t>TONER OKI MC873 CYAN</t>
  </si>
  <si>
    <t>IN-102-00009416-1</t>
  </si>
  <si>
    <t>TONER OKI MC873 CYAN ZAM</t>
  </si>
  <si>
    <t>IN-102-00009417-1</t>
  </si>
  <si>
    <t>TONER OKI MC873 MAGENTA ORG</t>
  </si>
  <si>
    <t>TONER OKI MC873 MAGENTA</t>
  </si>
  <si>
    <t>IN-102-00009418-1</t>
  </si>
  <si>
    <t>TONER OKI MC873 MAGENTA ZAM</t>
  </si>
  <si>
    <t>IN-102-00009419-1</t>
  </si>
  <si>
    <t>TONER OKI MC873 YELLOW ORG</t>
  </si>
  <si>
    <t>TONER OKI MC873 YELLOW</t>
  </si>
  <si>
    <t>IN-102-00009420-1</t>
  </si>
  <si>
    <t>TONER OKI MC873 YELLOW ZAM</t>
  </si>
  <si>
    <t>IN-102-00001437-1</t>
  </si>
  <si>
    <t>TONER DO URZĄDZENIA RICOH 1140L SP1000E</t>
  </si>
  <si>
    <t>TONER RICOH 1140L</t>
  </si>
  <si>
    <t>SP1000S, SP1000SF, FAX1140L, FAX1180L</t>
  </si>
  <si>
    <t xml:space="preserve">SP1000E </t>
  </si>
  <si>
    <t>IN-102-00003590-1</t>
  </si>
  <si>
    <t>TONER RICOH SP1000E ZAM</t>
  </si>
  <si>
    <t>IN-102-00001330-1</t>
  </si>
  <si>
    <t>TONER RICOH TYP 1260D ORYGINAŁ</t>
  </si>
  <si>
    <t>TONER RICOH 1260D</t>
  </si>
  <si>
    <t>LASERFAX3310L, LASERFAX4410L, LASERFAX4410NF, LASERFAX4420NF</t>
  </si>
  <si>
    <t xml:space="preserve">1260D </t>
  </si>
  <si>
    <t>IN-102-00001321-1</t>
  </si>
  <si>
    <t>TONER RICOH 1260D CZARNY</t>
  </si>
  <si>
    <t>IN-102-00003647-1</t>
  </si>
  <si>
    <t>TONER SAMSUNG CLT-K406S BLACK ORG</t>
  </si>
  <si>
    <t>TONER SAMSUNG CLX 3305FW BLECK K406S</t>
  </si>
  <si>
    <t>CLP360, CLP365, CLP368, CLX3300, CLX3305</t>
  </si>
  <si>
    <t xml:space="preserve">CLT-K406S </t>
  </si>
  <si>
    <t>IN-102-00001439-1</t>
  </si>
  <si>
    <t>TONER SAMSUNG CLP 360/365 BLACK</t>
  </si>
  <si>
    <t>IN-102-00003639-1</t>
  </si>
  <si>
    <t>TONER SAMSUNG CLT-C406S CYAN ORG</t>
  </si>
  <si>
    <t>TONER SAMSUNG CLX 3305FW CYAN C406S</t>
  </si>
  <si>
    <t xml:space="preserve">CLT-C406S </t>
  </si>
  <si>
    <t>IN-102-00001440-1</t>
  </si>
  <si>
    <t>TONER SAMSUNG CLP 360/365 CYAN</t>
  </si>
  <si>
    <t>IN-102-00003653-1</t>
  </si>
  <si>
    <t>TONER SAMSUNG CLT-M406S MAGENTA</t>
  </si>
  <si>
    <t>TONER SAMSUNG CLX 3305FW MAGENTA M406S</t>
  </si>
  <si>
    <t xml:space="preserve">CLT-M406S </t>
  </si>
  <si>
    <t>IN-102-00001441-1</t>
  </si>
  <si>
    <t>TONER SAMSUNG CLP 360/365 MAGENTA</t>
  </si>
  <si>
    <t>IN-102-00003659-1</t>
  </si>
  <si>
    <t>TONER SAMSUNG CLT-Y406S YELLOW</t>
  </si>
  <si>
    <t>TONER SAMSUNG CLX 3305FW YELLOW Y406S</t>
  </si>
  <si>
    <t xml:space="preserve">CLT-Y406S </t>
  </si>
  <si>
    <t>IN-102-00001442-1</t>
  </si>
  <si>
    <t>TONER SAMSUNG CLP 360/365 YELLOW</t>
  </si>
  <si>
    <t>IN-102-00003708-1</t>
  </si>
  <si>
    <t>TONER SAMSUNG ML-2850</t>
  </si>
  <si>
    <t>TONER SAMSUNG ML 2850D</t>
  </si>
  <si>
    <t>ML2850, ML2850D, ML2850DR, ML2850ND, ML2851, ML2851NDR, ML2850, ML2850D, ML2850DR, ML2850ND, ML2851, ML2851NDR</t>
  </si>
  <si>
    <t>ML-D2850B</t>
  </si>
  <si>
    <t>IN-102-00001355-1</t>
  </si>
  <si>
    <t>IN-102-00003714-1</t>
  </si>
  <si>
    <t>TONER SAMSUNG ML-3310, ML-3710, SCX-4833 (MLT-D205) ORG</t>
  </si>
  <si>
    <t>TONER SAMSUNG ML 3310ND D-205L</t>
  </si>
  <si>
    <t>SCX4833FD, SCX5637FR, SCX4833FR, ML3310D, ML3310ND, ML3710D, ML3710DW, ML3710ND, SCX5737FW</t>
  </si>
  <si>
    <t xml:space="preserve">MLT-D205L </t>
  </si>
  <si>
    <t>IN-102-00003715-1</t>
  </si>
  <si>
    <t>TONER SAMSUNG ML-3310, ML-3710, SCX-4833 (MLT-D205) ZAM</t>
  </si>
  <si>
    <t>IN-102-00003682-1</t>
  </si>
  <si>
    <t>TONER SAMSUNG ML-1520</t>
  </si>
  <si>
    <t>ML1520, ML1515</t>
  </si>
  <si>
    <t xml:space="preserve">ML-1520D3 </t>
  </si>
  <si>
    <t>IN-102-00006981-1</t>
  </si>
  <si>
    <t>TONER SAMSUNG ML-1520 ZAM</t>
  </si>
  <si>
    <t>IN-102-00006299-1</t>
  </si>
  <si>
    <t>TONER SAMSUNG ML-1610D BLACK ORG</t>
  </si>
  <si>
    <t>TONER SAMSUNG ML-1610/2010</t>
  </si>
  <si>
    <t>ML1610, ML1615, ML1620, ML1625, ML2010P, ML2510, ML2570, ML2571N, SCX4321, SCX4521F, SCX4521</t>
  </si>
  <si>
    <t>MLT-D119S</t>
  </si>
  <si>
    <t>IN-102-00001285-1</t>
  </si>
  <si>
    <t>TONER SAMSUNG 1610 ZAMIENNIK</t>
  </si>
  <si>
    <t>IN-102-00001398-1</t>
  </si>
  <si>
    <t>TONER SAMSUNG ML-1660</t>
  </si>
  <si>
    <t>ML1660, ML1665, ML1675, ML1860, ML1865, ML1865W, SCX3200, SCX3205, SCX3205W</t>
  </si>
  <si>
    <t>MLT-D1042S</t>
  </si>
  <si>
    <t>IN-102-00005459-1</t>
  </si>
  <si>
    <t>TONER SAMSUNG S D104 1660 ZAM</t>
  </si>
  <si>
    <t>IN-102-00003707-1</t>
  </si>
  <si>
    <t>TONER SAMSUNG ML-2250D5 BLACK ORG</t>
  </si>
  <si>
    <t>TONER SAMSUNG ML-2250</t>
  </si>
  <si>
    <t>ML2250, ML2251N, ML2251NP, ML2252W</t>
  </si>
  <si>
    <t>ML-2250D5</t>
  </si>
  <si>
    <t>IN-102-00001203-1</t>
  </si>
  <si>
    <t>TONER ZAMIENNIK SAMSUNG 2250</t>
  </si>
  <si>
    <t>IN-102-00003712-1</t>
  </si>
  <si>
    <t>TONER SAMSUNG ML-3051 (ML-D3050) ORG</t>
  </si>
  <si>
    <t>TONER SAMSUNG ML-D3050</t>
  </si>
  <si>
    <t>ML3050, ML3051N, ML3051ND</t>
  </si>
  <si>
    <t>ML-D3050B</t>
  </si>
  <si>
    <t>IN-102-00003713-1</t>
  </si>
  <si>
    <t>TONER SAMSUNG ML-3051 (ML-D3050) ZAM</t>
  </si>
  <si>
    <t>IN-102-00003691-1</t>
  </si>
  <si>
    <t>TONER SAMSUNG ML 2580/2525/4623</t>
  </si>
  <si>
    <t>TONER SAMSUNG SCX4623FW</t>
  </si>
  <si>
    <t>ML1915, ML1910, ML2525, ML2580N, ML2525W, SCX4600, SCX4623F, SCX4623FN</t>
  </si>
  <si>
    <t xml:space="preserve">MLT-D1052L </t>
  </si>
  <si>
    <t>IN-102-00001399-1</t>
  </si>
  <si>
    <t>TONER SAMSUNG SCX 4623</t>
  </si>
  <si>
    <t>IN-102-00005468-1</t>
  </si>
  <si>
    <t>TONER SAMSUNG SCX-D6555A BLACK ORG</t>
  </si>
  <si>
    <t>TONER SAMSUNG SCX6545/6555N</t>
  </si>
  <si>
    <t xml:space="preserve">SCX-D6555A </t>
  </si>
  <si>
    <t>IN-102-00003749-1</t>
  </si>
  <si>
    <t>TONER SAMSUNG SCX-6555</t>
  </si>
  <si>
    <t>IN-102-00003782-1</t>
  </si>
  <si>
    <t>TONER XEROX PHASER 3117/3122/3124</t>
  </si>
  <si>
    <t>TONER XEROX 3117</t>
  </si>
  <si>
    <t>3117, 3122, 3224, 3125</t>
  </si>
  <si>
    <t xml:space="preserve">106R01159 </t>
  </si>
  <si>
    <t>IN-102-00001311-1</t>
  </si>
  <si>
    <t>TONER XEROX PHASER 3117/3122</t>
  </si>
  <si>
    <t>IN-102-00001382-1</t>
  </si>
  <si>
    <t>TONER XEROX M118 6R01179</t>
  </si>
  <si>
    <t>COPYCENTRE, C118, WORKCENTRE, M118, M118I, M118VDP, M118VDPI, M118I</t>
  </si>
  <si>
    <t>006R01179</t>
  </si>
  <si>
    <t>IN-102-00006982-1</t>
  </si>
  <si>
    <t>TONER XEROX M118 6R01179 ZAM</t>
  </si>
  <si>
    <t>IN-102-00006308-1</t>
  </si>
  <si>
    <t>TONER XEROX 106R01400 BLACK ORG</t>
  </si>
  <si>
    <t>TONER XEROX PHASER 3100MFP</t>
  </si>
  <si>
    <t>PHASER, 3100MFP</t>
  </si>
  <si>
    <t xml:space="preserve">106R01379 </t>
  </si>
  <si>
    <t>IN-102-00006015-1</t>
  </si>
  <si>
    <t>TONER XEROX PHASER 3100MFP ZAM</t>
  </si>
  <si>
    <t>IN-102-00006983-1</t>
  </si>
  <si>
    <t>TONER XEROX PHASER 5500 ORG</t>
  </si>
  <si>
    <t>TONER XEROX PHASER 5500 113R00668</t>
  </si>
  <si>
    <t>PHASER, 5500</t>
  </si>
  <si>
    <t>113R00668</t>
  </si>
  <si>
    <t>IN-102-00001296-1</t>
  </si>
  <si>
    <t>TONER XEROX PHASER 5500</t>
  </si>
  <si>
    <t>IN-102-00006984-1</t>
  </si>
  <si>
    <t>TONER XEROX 5550 ORG</t>
  </si>
  <si>
    <t>TONER XEROX PHASER 5550 106R01294</t>
  </si>
  <si>
    <t>PHASER, 5550</t>
  </si>
  <si>
    <t>35000</t>
  </si>
  <si>
    <t>106R01294</t>
  </si>
  <si>
    <t>IN-102-00001309-1</t>
  </si>
  <si>
    <t>TONER XEROX 5550</t>
  </si>
  <si>
    <t>IN-102-00006985-1</t>
  </si>
  <si>
    <t>TONER XEROX 6700 BLACK ORG</t>
  </si>
  <si>
    <t>TONER XEROX PHASER 6700DN BLACK 106R01526</t>
  </si>
  <si>
    <t>18000</t>
  </si>
  <si>
    <t>106R01526</t>
  </si>
  <si>
    <t>IN-102-00001386-1</t>
  </si>
  <si>
    <t>TONER XEROX 6700-BLACK</t>
  </si>
  <si>
    <t>IN-102-00006986-1</t>
  </si>
  <si>
    <t>TONER XEROX 6700 CYAN ORG</t>
  </si>
  <si>
    <t>TONER XEROX PHASER 6700DN CYAN 106R01523</t>
  </si>
  <si>
    <t>106R01523</t>
  </si>
  <si>
    <t>IN-102-00001387-1</t>
  </si>
  <si>
    <t>TONER XEROX 6700-CYAN</t>
  </si>
  <si>
    <t>IN-102-00006987-1</t>
  </si>
  <si>
    <t>TONER XEROX 6700 MAGENTA ORG</t>
  </si>
  <si>
    <t>TONER XEROX PHASER 6700DN MAGENTA 106R01524</t>
  </si>
  <si>
    <t>106R01524</t>
  </si>
  <si>
    <t>IN-102-00001388-1</t>
  </si>
  <si>
    <t>TONER XEROX 6700-MAGENTA</t>
  </si>
  <si>
    <t>IN-102-00006988-1</t>
  </si>
  <si>
    <t>TONER XEROX 6700 YELLOW ORG</t>
  </si>
  <si>
    <t>TONER XEROX PHASER 6700DN YELLOW 106R01525</t>
  </si>
  <si>
    <t>106R01525</t>
  </si>
  <si>
    <t>IN-102-00001389-1</t>
  </si>
  <si>
    <t>TONER XEROX 6700 YELLO</t>
  </si>
  <si>
    <t>IN-102-00003824-1</t>
  </si>
  <si>
    <t>TUSZ BROTHER LC-985B BLACK ORG</t>
  </si>
  <si>
    <t>TUSZ BROTHER DCP-J140W LC985BK</t>
  </si>
  <si>
    <t>TUSZ</t>
  </si>
  <si>
    <t>DCPJ125, DCPJ140W, DCPJ315W, DCPJ515W, MFCJ220, MFCJ265W, MFCJ415W</t>
  </si>
  <si>
    <t xml:space="preserve">LC985BK </t>
  </si>
  <si>
    <t>IN-102-00003825-1</t>
  </si>
  <si>
    <t>TUSZ BROTHER LC-985B BLACK ZAM</t>
  </si>
  <si>
    <t>IN-102-00003826-1</t>
  </si>
  <si>
    <t>TUSZ BROTHER LC-985C CYAN ORG</t>
  </si>
  <si>
    <t>TUSZ BROTHER DCP-J140W LC985C</t>
  </si>
  <si>
    <t>LC985C</t>
  </si>
  <si>
    <t>IN-102-00003827-1</t>
  </si>
  <si>
    <t>TUSZ BROTHER LC-985C CYAN ZAM</t>
  </si>
  <si>
    <t>IN-102-00003828-1</t>
  </si>
  <si>
    <t>TUSZ BROTHER LC-985M MAGENTA ORG</t>
  </si>
  <si>
    <t>TUSZ BROTHER DCP-J140W LC985M</t>
  </si>
  <si>
    <t>LC985M</t>
  </si>
  <si>
    <t>IN-102-00003829-1</t>
  </si>
  <si>
    <t>TUSZ BROTHER LC-985M MAGENTA ZAM</t>
  </si>
  <si>
    <t>IN-102-00003830-1</t>
  </si>
  <si>
    <t>TUSZ BROTHER LC-985Y YELLOW ORG</t>
  </si>
  <si>
    <t>TUSZ BROTHER DCP-J140W LC985Y</t>
  </si>
  <si>
    <t>LC985Y</t>
  </si>
  <si>
    <t>IN-102-00005523-1</t>
  </si>
  <si>
    <t>TUSZ BROTHER LC-985Y YELLOW ZAM</t>
  </si>
  <si>
    <t>IN-102-00007031-1</t>
  </si>
  <si>
    <t>TUSZ BROTHER DCP-J725DW LC-1240 CMYK ORG</t>
  </si>
  <si>
    <t>TUSZ BROTHER DCP-J725DW LC-1240 CMYK</t>
  </si>
  <si>
    <t xml:space="preserve">DCP-J525W, DCP-J725DW, DCP-J925DW, MFC-J430W, MFC-J625DW, MFC-J825DW, MFC-J5910DW, MFC-J6510DW, MFC-J6710DW
MFC-J6910DW </t>
  </si>
  <si>
    <t>LC1240VALBPDR</t>
  </si>
  <si>
    <t>IN-102-00007032-1</t>
  </si>
  <si>
    <t>TUSZ BROTHER DCP-J725DW LC-1240 CMYK ZAM</t>
  </si>
  <si>
    <t>IN-102-00003813-1</t>
  </si>
  <si>
    <t>TUSZ BROTHER LC-1240BK BLACK ORG</t>
  </si>
  <si>
    <t>TUSZ BROTHER LC-1240BK BLACK</t>
  </si>
  <si>
    <t>Brother DCP J525W, Brother DCP J725DW, Brother DCP J925DW, Brother MFC J430W, Brother MFC J625DW, Brother MFC J825DW, Brother MFC J5910D, Brother MFC J6510DW, Brother MFC J6710DW, Brother MFC J6910DW, Brother DCPJ525W, Brother DCPJ725DW, Brother DCPJ925DW, Brother MFCJ430W, Brother MFCJ625DW, Brother MFCJ825DW, Brother MFCJ5910D, Brother MFCJ6510DW, Brother MFCJ6710DW, Brother MFCJ6910DW</t>
  </si>
  <si>
    <t>LC1240BK</t>
  </si>
  <si>
    <t>IN-102-00007033-1</t>
  </si>
  <si>
    <t>TUSZ BROTHER LC-1240BK BLACK ZAM</t>
  </si>
  <si>
    <t>IN-102-00003814-1</t>
  </si>
  <si>
    <t>TUSZ BROTHER LC-1240C CYAN ORG</t>
  </si>
  <si>
    <t>TUSZ BROTHER LC-1240C CYAN</t>
  </si>
  <si>
    <t>LC1240C</t>
  </si>
  <si>
    <t>IN-102-00007034-1</t>
  </si>
  <si>
    <t>TUSZ BROTHER LC-1240C CYAN ZAM</t>
  </si>
  <si>
    <t>IN-102-00003799-1</t>
  </si>
  <si>
    <t>TUSZ BROTHER LC 1240OM MAGENTA</t>
  </si>
  <si>
    <t>LC1240M</t>
  </si>
  <si>
    <t>IN-102-00007035-1</t>
  </si>
  <si>
    <t>TUSZ BROTHER LC 1240OM MAGENTA ZAM</t>
  </si>
  <si>
    <t>IN-102-00005983-1</t>
  </si>
  <si>
    <t>TUSZ BROTHER LC 1240Y YELLOW ORG</t>
  </si>
  <si>
    <t>TUSZ BROTHER LC 1240Y YELLOW</t>
  </si>
  <si>
    <t>LC1240Y</t>
  </si>
  <si>
    <t>IN-102-00007036-1</t>
  </si>
  <si>
    <t>TUSZ BROTHER LC 1240Y YELLOW ZAM</t>
  </si>
  <si>
    <t>IN-102-00007059-1</t>
  </si>
  <si>
    <t>TUSZ BROTHER LC-225 CYAN ORG</t>
  </si>
  <si>
    <t>TUSZ BROTHER LC-225 CYAN</t>
  </si>
  <si>
    <t>MFC-J5620DW</t>
  </si>
  <si>
    <t>LC225XLC</t>
  </si>
  <si>
    <t>IN-102-00007060-1</t>
  </si>
  <si>
    <t>TUSZ BROTHER LC-225 CYAN ZAM</t>
  </si>
  <si>
    <t>IN-102-00007061-1</t>
  </si>
  <si>
    <t>TUSZ BROTHER LC-225 MAGENTA ORG</t>
  </si>
  <si>
    <t>TUSZ BROTHER LC-225 MAGENTA</t>
  </si>
  <si>
    <t>LC225XLM</t>
  </si>
  <si>
    <t>IN-102-00007062-1</t>
  </si>
  <si>
    <t>TUSZ BROTHER LC-225 MAGENTA ZAM</t>
  </si>
  <si>
    <t>IN-102-00007063-1</t>
  </si>
  <si>
    <t>TUSZ BROTHER LC-225 YELLOW ORG</t>
  </si>
  <si>
    <t>TUSZ BROTHER LC-225 YELLOW</t>
  </si>
  <si>
    <t>LC225XLY</t>
  </si>
  <si>
    <t>IN-102-00007064-1</t>
  </si>
  <si>
    <t>TUSZ BROTHER LC-225 YELLOW ZAM</t>
  </si>
  <si>
    <t>IN-102-00007057-1</t>
  </si>
  <si>
    <t>TUSZ BROTHER LC-229 BLACK ORG</t>
  </si>
  <si>
    <t>TUSZ BROTHER LC-229 BLACK</t>
  </si>
  <si>
    <t>LC229XLBK</t>
  </si>
  <si>
    <t>IN-102-00007058-1</t>
  </si>
  <si>
    <t>TUSZ BROTHER LC-229 BLACK ZAM</t>
  </si>
  <si>
    <t>IN-102-00006702-1</t>
  </si>
  <si>
    <t>TUSZ CANON IP90 BCI-15B BLACK ORG</t>
  </si>
  <si>
    <t>TUSZ CANON BCI-15BK</t>
  </si>
  <si>
    <t>CANON PIXMA Ip90</t>
  </si>
  <si>
    <t>390</t>
  </si>
  <si>
    <t>CANON</t>
  </si>
  <si>
    <t>BCI-15BK</t>
  </si>
  <si>
    <t>IN-102-00001020-1</t>
  </si>
  <si>
    <t>TUSZ CANON BCI 15 CZARNY</t>
  </si>
  <si>
    <t>IN-102-00006703-1</t>
  </si>
  <si>
    <t>TUSZ CANON IP90 BCI-16C COLOR ORG</t>
  </si>
  <si>
    <t>TUSZ CANON BCI-16CL</t>
  </si>
  <si>
    <t>color</t>
  </si>
  <si>
    <t>200</t>
  </si>
  <si>
    <t>BCI-16CL</t>
  </si>
  <si>
    <t>IN-102-00001035-1</t>
  </si>
  <si>
    <t>TUSZ CANON BCI 16 KOLOR</t>
  </si>
  <si>
    <t>IN-102-00007534-1</t>
  </si>
  <si>
    <t>TUSZ CANON PIXMA IP7250 BLACK ORG</t>
  </si>
  <si>
    <t>TUSZ CANON PIXMA IP7250</t>
  </si>
  <si>
    <t>PIXMA IP7250</t>
  </si>
  <si>
    <t>1100</t>
  </si>
  <si>
    <t>CLI-551BK XL</t>
  </si>
  <si>
    <t>IN-102-00009533-1</t>
  </si>
  <si>
    <t>TUSZ CANON PIXMA IP7250 BLACK ZAM</t>
  </si>
  <si>
    <t>IN-102-00007176-1</t>
  </si>
  <si>
    <t>TUSZ CANON PIXMA IP7250 CYAN ORG</t>
  </si>
  <si>
    <t>680</t>
  </si>
  <si>
    <t>CLI-551C XL</t>
  </si>
  <si>
    <t>IN-102-00009530-1</t>
  </si>
  <si>
    <t>TUSZ CANON PIXMA IP7250 CYAN ZAM</t>
  </si>
  <si>
    <t>IN-102-00007177-1</t>
  </si>
  <si>
    <t>TUSZ CANON PIXMA IP7250 MAGENTA ORG</t>
  </si>
  <si>
    <t>CLI-551M XL</t>
  </si>
  <si>
    <t>IN-102-00009531-1</t>
  </si>
  <si>
    <t>TUSZ CANON PIXMA IP7250 MAGENTA ZAM</t>
  </si>
  <si>
    <t>IN-102-00007178-1</t>
  </si>
  <si>
    <t>TUSZ CANON PIXMA IP7250 YELLOW ORG</t>
  </si>
  <si>
    <t>CLI-551Y XL</t>
  </si>
  <si>
    <t>IN-102-00009532-1</t>
  </si>
  <si>
    <t>TUSZ CANON PIXMA IP7250 YELLOW ZAM</t>
  </si>
  <si>
    <t>IN-102-00007045-1</t>
  </si>
  <si>
    <t>TUSZ EPSON T0801 BLACK ORG</t>
  </si>
  <si>
    <t>TUSZ EPSON T0801 BLACK</t>
  </si>
  <si>
    <t>PX, 720WD</t>
  </si>
  <si>
    <t xml:space="preserve">Epson </t>
  </si>
  <si>
    <t>T0801BK</t>
  </si>
  <si>
    <t>IN-102-00007046-1</t>
  </si>
  <si>
    <t>TUSZ EPSON T0801 BLACK ZAM</t>
  </si>
  <si>
    <t>IN-102-00007047-1</t>
  </si>
  <si>
    <t>TUSZ EPSON T0802 CYAN ORG</t>
  </si>
  <si>
    <t>TUSZ EPSON T0802 CYAN</t>
  </si>
  <si>
    <t>T0802C</t>
  </si>
  <si>
    <t>IN-102-00007048-1</t>
  </si>
  <si>
    <t>TUSZ EPSON T0802 CYAN ZAM</t>
  </si>
  <si>
    <t>IN-102-00007049-1</t>
  </si>
  <si>
    <t>TUSZ EPSON T0803 MAGENTA ORG</t>
  </si>
  <si>
    <t>TUSZ EPSON T0803 MAGENTA</t>
  </si>
  <si>
    <t>T0803M</t>
  </si>
  <si>
    <t>IN-102-00007050-1</t>
  </si>
  <si>
    <t>TUSZ EPSON T0803 MAGENTA ZAM</t>
  </si>
  <si>
    <t>IN-102-00007051-1</t>
  </si>
  <si>
    <t>TUSZ EPSON T0804 YELLOW ORG</t>
  </si>
  <si>
    <t>TUSZ EPSON T0804 YELLOW</t>
  </si>
  <si>
    <t>T0804Y</t>
  </si>
  <si>
    <t>IN-102-00007052-1</t>
  </si>
  <si>
    <t>TUSZ EPSON T0804 YELLOW ZAM</t>
  </si>
  <si>
    <t>IN-102-00007053-1</t>
  </si>
  <si>
    <t>TUSZ EPSON T0805 LIGHT CYAN ORG</t>
  </si>
  <si>
    <t>TUSZ EPSON T0805 LIGHT CYAN</t>
  </si>
  <si>
    <t>light-cyan</t>
  </si>
  <si>
    <t>T0805LC</t>
  </si>
  <si>
    <t>IN-102-00007054-1</t>
  </si>
  <si>
    <t>TUSZ EPSON T0805 LIGHT CYAN ZAM</t>
  </si>
  <si>
    <t>IN-102-00007055-1</t>
  </si>
  <si>
    <t>TUSZ EPSON T0805 LIGHT MAGENTA ORG</t>
  </si>
  <si>
    <t>TUSZ EPSON T0805 LIGHT MAGENTA</t>
  </si>
  <si>
    <t>light-magenta</t>
  </si>
  <si>
    <t>T0805LM</t>
  </si>
  <si>
    <t>IN-102-00007056-1</t>
  </si>
  <si>
    <t>TUSZ EPSON T0805 LIGHT MAGENTA ZAM</t>
  </si>
  <si>
    <t>IN-102-00007037-1</t>
  </si>
  <si>
    <t>TUSZ EPSON WF-5620 T7891XXL BLACK ORG</t>
  </si>
  <si>
    <t>TUSZ EPSON WF-5620 T7891XXL BLACK</t>
  </si>
  <si>
    <t>Epson WorkForce Pro WF-5110dw, WF-5190dw, WF-5620dwf, WF-5690dwf</t>
  </si>
  <si>
    <t>T7891XXL</t>
  </si>
  <si>
    <t>IN-102-00007038-1</t>
  </si>
  <si>
    <t>TUSZ EPSON WF-5620 T7891XXL BLACK ZAM</t>
  </si>
  <si>
    <t>IN-102-00007039-1</t>
  </si>
  <si>
    <t>TUSZ EPSON WF-5620 T7892XXL CYAN ORG</t>
  </si>
  <si>
    <t>TUSZ EPSON WF-5620 T7892XXL CYAN</t>
  </si>
  <si>
    <t>T7892XXL</t>
  </si>
  <si>
    <t>IN-102-00007040-1</t>
  </si>
  <si>
    <t>TUSZ EPSON WF-5620 T7892XXL CYAN ZAM</t>
  </si>
  <si>
    <t>IN-102-00007041-1</t>
  </si>
  <si>
    <t>TUSZ EPSON WF-5620 T7893XXL MAGENTA ORG</t>
  </si>
  <si>
    <t>TUSZ EPSON WF-5620 T7893XXL MAGENTA</t>
  </si>
  <si>
    <t>T7893XXL</t>
  </si>
  <si>
    <t>IN-102-00007042-1</t>
  </si>
  <si>
    <t>TUSZ EPSON WF-5620 T7893XXL MAGENTA ZAM</t>
  </si>
  <si>
    <t>IN-102-00007043-1</t>
  </si>
  <si>
    <t>TUSZ EPSON WF-5620 T7894XXL YELLOW ORG</t>
  </si>
  <si>
    <t>TUSZ EPSON WF-5620 T7894XXL YELLOW</t>
  </si>
  <si>
    <t>T7894XXL</t>
  </si>
  <si>
    <t>IN-102-00007044-1</t>
  </si>
  <si>
    <t>TUSZ EPSON WF-5620 T7894XXL YELLOW ZAM</t>
  </si>
  <si>
    <t>IN-102-00005627-1</t>
  </si>
  <si>
    <t>TUSZ HP C4836A CYAN ORG</t>
  </si>
  <si>
    <t>TUSZ HP 11 C4836A CYAN</t>
  </si>
  <si>
    <t>HP Business Inkjet 1000, 1100, 1100d, 1100dtn, 1200, 1200d, 1200dn, 1200dtn, 1200dtwn, 2200, 2200se, 2200xi, 2230, 2230dtn, 2250, 2250tn, 2280, 2280tn, 2300, 2300dtn, 2300n, 2600, 2600dn, 2800, 2800dt, 2800dtn, 640 HP Color Inkjet cp1700, cp1700d, cp1700ps HP DesignJet 100, 100 plus, 10ps, 110 plus, 110 plus nr, 111 with roll, 111 with tray, 120, 120nr, 20ps, 50ps, 70 HP DeskJet 1700, 2200, 2250, 2600 HP OfficeJet 9100, 9110, 9120, 9130 HP OfficeJet Pro K850, K850dn</t>
  </si>
  <si>
    <t>C4836A</t>
  </si>
  <si>
    <t>IN-102-00004017-1</t>
  </si>
  <si>
    <t>TUSZ HP C4836A CYAN ZAM</t>
  </si>
  <si>
    <t>IN-102-00004020-1</t>
  </si>
  <si>
    <t>TUSZ HP C4837AE MAGENTA</t>
  </si>
  <si>
    <t>TUSZ HP 11 C4837A MAGENTA</t>
  </si>
  <si>
    <t>C4837A</t>
  </si>
  <si>
    <t>IN-102-00004019-1</t>
  </si>
  <si>
    <t>TUSZ HP C4837A MAGENTA ZAM</t>
  </si>
  <si>
    <t>IN-102-00005628-1</t>
  </si>
  <si>
    <t>TUSZ HP C4838A YELLOW ORG</t>
  </si>
  <si>
    <t>TUSZ HP 11 C4838A YELLOW</t>
  </si>
  <si>
    <t>C4838A</t>
  </si>
  <si>
    <t>IN-102-00005629-1</t>
  </si>
  <si>
    <t>TUSZ HP C4838A YELLOW ZAM</t>
  </si>
  <si>
    <t>IN-102-00004023-1</t>
  </si>
  <si>
    <t>TUSZ HP C4844A BLACK ORG</t>
  </si>
  <si>
    <t>TUSZ HP 11 C4844AE BLACK</t>
  </si>
  <si>
    <t>C4844AE</t>
  </si>
  <si>
    <t>IN-102-00004024-1</t>
  </si>
  <si>
    <t>TUSZ HP C4844A BLACK ZAM</t>
  </si>
  <si>
    <t>IN-102-00000901-1</t>
  </si>
  <si>
    <t>TUSZ CZARNY HP 15 6615</t>
  </si>
  <si>
    <t>TUSZ HP 15 C6615DE</t>
  </si>
  <si>
    <t>HP Color Copier 310, 610 HP DeskJet 3810, 3816, 3820, 3820c, 3820v, 3820w, 3822, 810c, 812c, 816, 816c, 825c, 825cse, 825cvr, 825cxi, 840c, 841c, 842c, 843c, 845c, 845cse, 845cvr, 845cxi, 916c, 920c, 920cvr, 920cw, 920cxi, 922c, 940c, 940cvr, 940cw, 940cxi, 948c HP DigitalCopier 310 HP Fax 1230, Fax 1230xi HP OfficeJet 5110, 5110v, 5110xi, v30, v40, v45 HP PSC 500, PSC 720, PSC 750, PSC 760, PSC 900, PSC 920, PSC 950</t>
  </si>
  <si>
    <t>495</t>
  </si>
  <si>
    <t>C6615DE</t>
  </si>
  <si>
    <t>IN-102-00000902-1</t>
  </si>
  <si>
    <t>TUSZ -ZAMIENNIK CZARNY 6615</t>
  </si>
  <si>
    <t>IN-102-00004049-1</t>
  </si>
  <si>
    <t>TUSZ HP 338 C8765EE ORG</t>
  </si>
  <si>
    <t>TUSZ HP 338 C8765EE</t>
  </si>
  <si>
    <t>HP DeskJet 460, 460c, 460cb, 460wbt, 460wf, 5740, 5740xi, 5743, 5745, 5748, 6520, 6540, 6540d, 6540dt, 6540xi, 6543, 6543d, 6545, 6548, 6620, 6620xi, 6623, 6800, 6830, 6840, 6840dt, 6840xi, 6843, 9800, 9800d, 9803, 9803d, 9808, 9808d, 9868 HP OfficeJet 100 Mobile, 150 Mobile-All-in-One L511a, 6200, 6203, 6205, 6210, 6210v, 6210xi, 6213, 6215, 7200, 7205, 7208, 7210, 7213, 7215, 7310, 7313, 7408, 7410, 7413, H470, H470b, H470wbt, K7100, K7103, K7108 HP PhotoSmart 2570, 2571, 2573, 2575, 2575v, 2575xi, 2577, 2578, 2608, 2610, 2610v, 2610xi, 2613, 2710, 2710v, 2710xi, 2713, 7850, 8100 series, 8150, 8150v, 8150w, 8150xi, 8157, 8450, 8450gp, 8450v, 8450w, 8750, 8750gp, 8750xi, 8753, 8758 HP PhotoSmart B 8350, 8353 HP PhotoSmart C 3100 series, 3170, 3180, 3183, 3190, 3194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</si>
  <si>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450</t>
  </si>
  <si>
    <t>C8765EE</t>
  </si>
  <si>
    <t>IN-102-00009534-1</t>
  </si>
  <si>
    <t>TUSZ HP 338 C8765EE ZAM</t>
  </si>
  <si>
    <t>IN-102-00006736-1</t>
  </si>
  <si>
    <t>TUSZ HP C8766E (343) COLOR ORG</t>
  </si>
  <si>
    <t>TUSZ HP 343 C8766E</t>
  </si>
  <si>
    <t>HP DeskJet 460, 460c, 460cb, 460wbt, 460wf, 5740, 5740xi, 5743, 5745, 5748, 5940, 5940xi, 5943, 6520, 6540, 6540d, 6540dt, 6540xi, 6543, 6543d, 6545, 6548, 6620, 6620xi, 6623, 6800, 6830, 6840, 6840dt, 6840xi, 6843, 6940, 6940dt, 6980, 6980dt, 6983, 9800, 9800d, 9803, 9803d, 9808, 9808d, 9868 HP DeskJet D 4160, 4163 HP OfficeJet 100 Mobile, 150 Mobile-All-in-One L511a, 6200, 6203, 6205, 6210, 6210v, 6210xi, 6213, 6215, 6304, 6307, 6308, 6310, 6310v, 6310xi, 6313, 6315, 6318, 7200, 7205, 7208, 7210, 7213, 7215, 7310, 7313, 7408, 7410, 7413, H470, H470b, H470wbt, K7100, K7103, K7108 HP PhotoSmart 2570, 2571, 2573, 2575, 2575v, 2575xi, 2577, 2578, 2608, 2610, 2610v, 2610xi, 2613, 2710, 2710v, 2710xi, 2713, 325, 325v, 325xi, 329, 335, 335v, 335xi, 375, 375b, 375v, 375xi, 385, 385v, 385xi, 420, 422, 422v, 422xi, 425, 425v, 428, 428v, 428xi, 475, 475v, 475xi, 7850, 8050, 8050v, 8050xi, 8100 series, 8150, 8150v, 8150w, 8150xi, 8157, 8450, 8450gp, 8450v, 8450w, 8750, 8750gp, 8750xi, 8753, 8758 HP PhotoSmart B 8350, 8353 HP PhotoSmart C 3100 series, 3170, 3180, 3183, 3190, 3194, 4100 series, 4170, 4173, 4180, 4183, 4190, 4193, 4194 HP PhotoSmart D 5160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</si>
  <si>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C8766E</t>
  </si>
  <si>
    <t>IN-102-00004052-1</t>
  </si>
  <si>
    <t>TUSZ HP C8766E (343) COLOR ZAM</t>
  </si>
  <si>
    <t>IN-102-00007006-1</t>
  </si>
  <si>
    <t>TUSZ HP 72 (C9370A) BLACK ORG</t>
  </si>
  <si>
    <t>TUSZ HP 72 C9370A BLACK</t>
  </si>
  <si>
    <t>HP DesignJet T 1100 24', 1100 44', 1100ps 24', 1100ps 44', 1120 24', 1120 44', 1120ps 24', 1120ps 44', 1200, 1200 44', 1200ps 44', 1300, 1300 44', 1300ps 44', 2300, 2300e mfp, 2300ps e mfp, 610 24', 610 44', 620, 770 24', 770 24' with Hard Disk, 770 44', 770 44' with Hard Disk, 790 24', 790 44', 790ps 24', 790ps 44'</t>
  </si>
  <si>
    <t>C9370A</t>
  </si>
  <si>
    <t>IN-102-00004400-1</t>
  </si>
  <si>
    <t>TUSZ HP 72 (C9370A) BLACK</t>
  </si>
  <si>
    <t>IN-102-00007007-1</t>
  </si>
  <si>
    <t>TUSZ HP 72 (C9371A) CYAN ORG</t>
  </si>
  <si>
    <t>TUSZ HP 72 C9371A CYAN</t>
  </si>
  <si>
    <t>C9371A</t>
  </si>
  <si>
    <t>IN-102-00004401-1</t>
  </si>
  <si>
    <t>TUSZ HP 72 (C9371A) CYAN</t>
  </si>
  <si>
    <t>IN-102-00007008-1</t>
  </si>
  <si>
    <t>TUSZ HP 72 (C9372A) MAGENTA ORG</t>
  </si>
  <si>
    <t>TUSZ HP 72 C9372A MAGENTA</t>
  </si>
  <si>
    <t>C9372A</t>
  </si>
  <si>
    <t>IN-102-00004402-1</t>
  </si>
  <si>
    <t>TUSZ HP 72 (C9372A) MAGENTA</t>
  </si>
  <si>
    <t>IN-102-00007009-1</t>
  </si>
  <si>
    <t>TUSZ HP 72 (C9373A) YELLOW ORG</t>
  </si>
  <si>
    <t>TUSZ HP 72 C9373A YELLOW</t>
  </si>
  <si>
    <t>C9373A</t>
  </si>
  <si>
    <t>IN-102-00004403-1</t>
  </si>
  <si>
    <t>TUSZ HP 72 (C9373A) YELLOW</t>
  </si>
  <si>
    <t>IN-102-00007010-1</t>
  </si>
  <si>
    <t>TUSZ HP 72 (C9374A) GREY ORG</t>
  </si>
  <si>
    <t>TUSZ HP 72 C9374A GRAY</t>
  </si>
  <si>
    <t>grey</t>
  </si>
  <si>
    <t>C9374A</t>
  </si>
  <si>
    <t>IN-102-00004404-1</t>
  </si>
  <si>
    <t>TUSZ HP 72 (C9374A) GREY</t>
  </si>
  <si>
    <t>IN-102-00008729-1</t>
  </si>
  <si>
    <t>TUSZ HP 72(C9403A) MATE BLACK ORG</t>
  </si>
  <si>
    <t>TUSZ HP 72(C9403A) MATE BLACK</t>
  </si>
  <si>
    <t>C9403A</t>
  </si>
  <si>
    <t>IN-102-00008730-1</t>
  </si>
  <si>
    <t>TUSZ HP 72(C9403A) MATE BLACK ZAM</t>
  </si>
  <si>
    <t>IN-102-00003976-1</t>
  </si>
  <si>
    <t>TUSZ HP 920XL BLACK ORG</t>
  </si>
  <si>
    <t>TUSZ HP6000 920XL BLECK CD971AE</t>
  </si>
  <si>
    <t>HP OfficeJet 6000, 6500, 6500 wireless, 6500A plus, 6500A series, 7000 series, 7000special edition, 7500A, 7500A e-All-in-One E910a, 7500A wf</t>
  </si>
  <si>
    <t>420</t>
  </si>
  <si>
    <t>CD971AE</t>
  </si>
  <si>
    <t>IN-102-00005872-1</t>
  </si>
  <si>
    <t>TUSZ HP 920XL BLACK ZAM</t>
  </si>
  <si>
    <t>IN-102-00003977-1</t>
  </si>
  <si>
    <t>TUSZ HP 920XL CYAN ORG</t>
  </si>
  <si>
    <t>TUSZ HP6000 920XL CYAN CD972AE</t>
  </si>
  <si>
    <t>700</t>
  </si>
  <si>
    <t>CD972AE</t>
  </si>
  <si>
    <t>IN-102-00005873-1</t>
  </si>
  <si>
    <t>TUSZ HP 920XL CYAN ZAM</t>
  </si>
  <si>
    <t>IN-102-00003978-1</t>
  </si>
  <si>
    <t>TUSZ HP 920XL MAGENTA ORG</t>
  </si>
  <si>
    <t>TUSZ HP6000 920XL MAGENTA CD973AE</t>
  </si>
  <si>
    <t>CD973AE</t>
  </si>
  <si>
    <t>IN-102-00005874-1</t>
  </si>
  <si>
    <t>TUSZ HP 920XL MAGENTA ZAM</t>
  </si>
  <si>
    <t>IN-102-00003979-1</t>
  </si>
  <si>
    <t>TUSZ HP 920XL YELLOW ORG</t>
  </si>
  <si>
    <t>TUSZ HP6000 920XL YELLOW CD974AE</t>
  </si>
  <si>
    <t>CD974AE</t>
  </si>
  <si>
    <t>IN-102-00005875-1</t>
  </si>
  <si>
    <t>TUSZ HP 920XL YELLOW ZAM</t>
  </si>
  <si>
    <t>SUMA KWOT</t>
  </si>
  <si>
    <t>SUMA GRUP</t>
  </si>
  <si>
    <t>……………………………………………………….
 /pieczęć i czytelny podpis osoby uprawnionej 
do składania oświadczeń woli w imieniu wykonawcy/</t>
  </si>
</sst>
</file>

<file path=xl/styles.xml><?xml version="1.0" encoding="utf-8"?>
<styleSheet xmlns="http://schemas.openxmlformats.org/spreadsheetml/2006/main">
  <numFmts count="7">
    <numFmt numFmtId="164" formatCode="General"/>
    <numFmt numFmtId="165" formatCode="_-* #,##0.00,_z_ł_-;\-* #,##0.00,_z_ł_-;_-* \-??\ _z_ł_-;_-@_-"/>
    <numFmt numFmtId="166" formatCode="0%"/>
    <numFmt numFmtId="167" formatCode="_-* #,##0.00&quot; zł&quot;_-;\-* #,##0.00&quot; zł&quot;_-;_-* \-??&quot; zł&quot;_-;_-@_-"/>
    <numFmt numFmtId="168" formatCode="@"/>
    <numFmt numFmtId="169" formatCode="0"/>
    <numFmt numFmtId="170" formatCode="_-* #,##0.00,&quot;zł&quot;_-;\-* #,##0.00,&quot;zł&quot;_-;_-* \-??&quot; zł&quot;_-;_-@_-"/>
  </numFmts>
  <fonts count="17">
    <font>
      <sz val="10"/>
      <name val="Arial"/>
      <family val="2"/>
    </font>
    <font>
      <sz val="10"/>
      <name val="Arial CE"/>
      <family val="2"/>
    </font>
    <font>
      <sz val="11"/>
      <name val="Arial"/>
      <family val="2"/>
    </font>
    <font>
      <b/>
      <sz val="11"/>
      <color indexed="63"/>
      <name val="Calibri"/>
      <family val="2"/>
    </font>
    <font>
      <sz val="12"/>
      <color indexed="8"/>
      <name val="Times New Roman"/>
      <family val="2"/>
    </font>
    <font>
      <sz val="11"/>
      <color indexed="17"/>
      <name val="Calibri"/>
      <family val="2"/>
    </font>
    <font>
      <sz val="11"/>
      <color indexed="10"/>
      <name val="Arial"/>
      <family val="2"/>
    </font>
    <font>
      <sz val="11"/>
      <name val="Times New Roman"/>
      <family val="1"/>
    </font>
    <font>
      <b/>
      <sz val="12"/>
      <name val="Times New Roman"/>
      <family val="2"/>
    </font>
    <font>
      <b/>
      <sz val="11"/>
      <name val="Calibri"/>
      <family val="2"/>
    </font>
    <font>
      <sz val="11"/>
      <color indexed="10"/>
      <name val="Times New Roman"/>
      <family val="1"/>
    </font>
    <font>
      <b/>
      <sz val="11"/>
      <name val="Times New Roman"/>
      <family val="1"/>
    </font>
    <font>
      <sz val="8"/>
      <name val="Times New Roman"/>
      <family val="1"/>
    </font>
    <font>
      <sz val="11"/>
      <color indexed="60"/>
      <name val="Calibri"/>
      <family val="2"/>
    </font>
    <font>
      <sz val="11"/>
      <color indexed="8"/>
      <name val="Times New Roman"/>
      <family val="1"/>
    </font>
    <font>
      <b/>
      <sz val="14"/>
      <name val="Times New Roman"/>
      <family val="1"/>
    </font>
    <font>
      <b/>
      <sz val="16"/>
      <name val="Times New Roman"/>
      <family val="1"/>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7">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s>
  <cellStyleXfs count="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Protection="0">
      <alignment/>
    </xf>
    <xf numFmtId="41" fontId="0" fillId="0" borderId="0" applyFill="0" applyBorder="0" applyAlignment="0" applyProtection="0"/>
    <xf numFmtId="170" fontId="0" fillId="0" borderId="0" applyFill="0" applyBorder="0" applyProtection="0">
      <alignment/>
    </xf>
    <xf numFmtId="42" fontId="0" fillId="0" borderId="0" applyFill="0" applyBorder="0" applyAlignment="0" applyProtection="0"/>
    <xf numFmtId="166" fontId="0" fillId="0" borderId="0" applyFill="0" applyBorder="0" applyProtection="0">
      <alignment/>
    </xf>
    <xf numFmtId="164" fontId="1" fillId="0" borderId="0">
      <alignment/>
      <protection/>
    </xf>
    <xf numFmtId="164" fontId="0" fillId="2" borderId="0" applyNumberFormat="0" applyBorder="0" applyProtection="0">
      <alignment/>
    </xf>
    <xf numFmtId="165" fontId="0" fillId="0" borderId="0" applyFill="0" applyBorder="0" applyProtection="0">
      <alignment/>
    </xf>
    <xf numFmtId="164" fontId="0" fillId="0" borderId="0">
      <alignment/>
      <protection/>
    </xf>
    <xf numFmtId="166" fontId="0" fillId="0" borderId="0" applyFill="0" applyBorder="0" applyProtection="0">
      <alignment/>
    </xf>
    <xf numFmtId="167" fontId="0" fillId="0" borderId="0" applyFill="0" applyBorder="0" applyProtection="0">
      <alignment/>
    </xf>
    <xf numFmtId="164" fontId="3" fillId="3" borderId="1" applyNumberFormat="0" applyProtection="0">
      <alignment/>
    </xf>
    <xf numFmtId="164" fontId="4" fillId="4" borderId="0" applyNumberFormat="0" applyBorder="0" applyProtection="0">
      <alignment/>
    </xf>
    <xf numFmtId="164" fontId="5" fillId="5" borderId="0" applyNumberFormat="0" applyBorder="0" applyProtection="0">
      <alignment/>
    </xf>
    <xf numFmtId="164" fontId="4" fillId="6" borderId="0" applyNumberFormat="0" applyBorder="0" applyProtection="0">
      <alignment/>
    </xf>
    <xf numFmtId="164" fontId="13" fillId="7" borderId="0" applyNumberFormat="0" applyBorder="0" applyProtection="0">
      <alignment/>
    </xf>
  </cellStyleXfs>
  <cellXfs count="133">
    <xf numFmtId="164" fontId="0" fillId="0" borderId="0" xfId="0" applyAlignment="1">
      <alignment/>
    </xf>
    <xf numFmtId="164" fontId="2" fillId="8" borderId="0" xfId="0" applyFont="1" applyFill="1" applyBorder="1" applyAlignment="1" applyProtection="1">
      <alignment horizontal="center"/>
      <protection/>
    </xf>
    <xf numFmtId="164" fontId="2" fillId="8" borderId="0" xfId="0" applyFont="1" applyFill="1" applyBorder="1" applyAlignment="1" applyProtection="1">
      <alignment horizontal="left"/>
      <protection/>
    </xf>
    <xf numFmtId="164" fontId="2" fillId="8" borderId="0" xfId="0" applyFont="1" applyFill="1" applyBorder="1" applyAlignment="1" applyProtection="1">
      <alignment horizontal="left" wrapText="1"/>
      <protection/>
    </xf>
    <xf numFmtId="164" fontId="2" fillId="8" borderId="0" xfId="0" applyFont="1" applyFill="1" applyBorder="1" applyAlignment="1" applyProtection="1">
      <alignment horizontal="center" wrapText="1"/>
      <protection/>
    </xf>
    <xf numFmtId="164" fontId="2" fillId="3" borderId="0" xfId="0" applyFont="1" applyFill="1" applyBorder="1" applyAlignment="1" applyProtection="1">
      <alignment horizontal="center" wrapText="1"/>
      <protection/>
    </xf>
    <xf numFmtId="164" fontId="3" fillId="3" borderId="1" xfId="26" applyNumberFormat="1" applyAlignment="1" applyProtection="1">
      <alignment horizontal="left" wrapText="1"/>
      <protection locked="0"/>
    </xf>
    <xf numFmtId="167" fontId="3" fillId="3" borderId="1" xfId="26" applyNumberFormat="1" applyAlignment="1" applyProtection="1">
      <alignment horizontal="left" wrapText="1"/>
      <protection locked="0"/>
    </xf>
    <xf numFmtId="164" fontId="3" fillId="3" borderId="1" xfId="26" applyNumberFormat="1" applyAlignment="1" applyProtection="1">
      <alignment wrapText="1"/>
      <protection locked="0"/>
    </xf>
    <xf numFmtId="164" fontId="3" fillId="3" borderId="1" xfId="26" applyNumberFormat="1" applyAlignment="1" applyProtection="1">
      <alignment horizontal="center"/>
      <protection/>
    </xf>
    <xf numFmtId="164" fontId="4" fillId="4" borderId="0" xfId="27" applyNumberFormat="1" applyBorder="1" applyAlignment="1" applyProtection="1">
      <alignment horizontal="center"/>
      <protection/>
    </xf>
    <xf numFmtId="164" fontId="5" fillId="5" borderId="0" xfId="28" applyNumberFormat="1" applyBorder="1" applyAlignment="1" applyProtection="1">
      <alignment horizontal="center"/>
      <protection/>
    </xf>
    <xf numFmtId="164" fontId="4" fillId="6" borderId="0" xfId="29" applyNumberFormat="1" applyBorder="1" applyAlignment="1" applyProtection="1">
      <alignment horizontal="center"/>
      <protection/>
    </xf>
    <xf numFmtId="164" fontId="6" fillId="8" borderId="0" xfId="0" applyFont="1" applyFill="1" applyBorder="1" applyAlignment="1" applyProtection="1">
      <alignment/>
      <protection/>
    </xf>
    <xf numFmtId="164" fontId="2" fillId="8" borderId="0" xfId="0" applyFont="1" applyFill="1" applyBorder="1" applyAlignment="1" applyProtection="1">
      <alignment/>
      <protection/>
    </xf>
    <xf numFmtId="164" fontId="7" fillId="8" borderId="2" xfId="0" applyFont="1" applyFill="1" applyBorder="1" applyAlignment="1" applyProtection="1">
      <alignment horizontal="center" vertical="center" shrinkToFit="1"/>
      <protection/>
    </xf>
    <xf numFmtId="164" fontId="8" fillId="0" borderId="2" xfId="27" applyNumberFormat="1" applyFont="1" applyFill="1" applyBorder="1" applyAlignment="1" applyProtection="1">
      <alignment horizontal="center" vertical="center" shrinkToFit="1"/>
      <protection/>
    </xf>
    <xf numFmtId="164" fontId="9" fillId="0" borderId="2" xfId="28" applyNumberFormat="1" applyFont="1" applyFill="1" applyBorder="1" applyAlignment="1" applyProtection="1">
      <alignment horizontal="center" vertical="center" shrinkToFit="1"/>
      <protection/>
    </xf>
    <xf numFmtId="164" fontId="8" fillId="0" borderId="2" xfId="29" applyNumberFormat="1" applyFont="1" applyFill="1" applyBorder="1" applyAlignment="1" applyProtection="1">
      <alignment horizontal="center" vertical="center" shrinkToFit="1"/>
      <protection/>
    </xf>
    <xf numFmtId="164" fontId="10" fillId="8" borderId="0" xfId="0" applyFont="1" applyFill="1" applyBorder="1" applyAlignment="1" applyProtection="1">
      <alignment horizontal="center" vertical="center" shrinkToFit="1"/>
      <protection/>
    </xf>
    <xf numFmtId="164" fontId="7" fillId="8" borderId="0" xfId="0" applyFont="1" applyFill="1" applyBorder="1" applyAlignment="1" applyProtection="1">
      <alignment horizontal="center" vertical="center" shrinkToFit="1"/>
      <protection/>
    </xf>
    <xf numFmtId="164" fontId="7" fillId="8" borderId="2" xfId="26" applyNumberFormat="1" applyFont="1" applyFill="1" applyBorder="1" applyAlignment="1" applyProtection="1">
      <alignment horizontal="center" vertical="center" shrinkToFit="1"/>
      <protection/>
    </xf>
    <xf numFmtId="164" fontId="7" fillId="8" borderId="3" xfId="0" applyFont="1" applyFill="1" applyBorder="1" applyAlignment="1" applyProtection="1">
      <alignment vertical="center" shrinkToFit="1"/>
      <protection/>
    </xf>
    <xf numFmtId="164" fontId="7" fillId="8" borderId="2" xfId="0" applyFont="1" applyFill="1" applyBorder="1" applyAlignment="1" applyProtection="1">
      <alignment horizontal="center" vertical="center" wrapText="1" shrinkToFit="1"/>
      <protection/>
    </xf>
    <xf numFmtId="164" fontId="11" fillId="0" borderId="2" xfId="0" applyFont="1" applyFill="1" applyBorder="1" applyAlignment="1" applyProtection="1">
      <alignment horizontal="center" vertical="center" shrinkToFit="1"/>
      <protection/>
    </xf>
    <xf numFmtId="164" fontId="7" fillId="8" borderId="2" xfId="0" applyFont="1" applyFill="1" applyBorder="1" applyAlignment="1" applyProtection="1">
      <alignment horizontal="left" vertical="center" shrinkToFit="1"/>
      <protection/>
    </xf>
    <xf numFmtId="164" fontId="7" fillId="8" borderId="2" xfId="0" applyFont="1" applyFill="1" applyBorder="1" applyAlignment="1" applyProtection="1">
      <alignment horizontal="left" vertical="center" wrapText="1" shrinkToFit="1"/>
      <protection/>
    </xf>
    <xf numFmtId="164" fontId="7" fillId="8" borderId="2" xfId="26" applyNumberFormat="1" applyFont="1" applyFill="1" applyBorder="1" applyAlignment="1" applyProtection="1">
      <alignment horizontal="left" vertical="center" wrapText="1" shrinkToFit="1"/>
      <protection/>
    </xf>
    <xf numFmtId="167" fontId="7" fillId="8" borderId="2" xfId="26" applyNumberFormat="1" applyFont="1" applyFill="1" applyBorder="1" applyAlignment="1" applyProtection="1">
      <alignment horizontal="center" vertical="center" wrapText="1" shrinkToFit="1"/>
      <protection/>
    </xf>
    <xf numFmtId="164" fontId="7" fillId="8" borderId="2" xfId="26" applyNumberFormat="1" applyFont="1" applyFill="1" applyBorder="1" applyAlignment="1" applyProtection="1">
      <alignment horizontal="center" vertical="center" wrapText="1" shrinkToFit="1"/>
      <protection/>
    </xf>
    <xf numFmtId="164" fontId="7" fillId="8" borderId="4" xfId="0" applyFont="1" applyFill="1" applyBorder="1" applyAlignment="1" applyProtection="1">
      <alignment horizontal="center" vertical="center" wrapText="1" shrinkToFit="1"/>
      <protection/>
    </xf>
    <xf numFmtId="164" fontId="7" fillId="8" borderId="2" xfId="0" applyFont="1" applyFill="1" applyBorder="1" applyAlignment="1" applyProtection="1">
      <alignment horizontal="center" vertical="center"/>
      <protection/>
    </xf>
    <xf numFmtId="164" fontId="7" fillId="8" borderId="2" xfId="0" applyFont="1" applyFill="1" applyBorder="1" applyAlignment="1" applyProtection="1">
      <alignment horizontal="left" vertical="center"/>
      <protection/>
    </xf>
    <xf numFmtId="164" fontId="7" fillId="8" borderId="2" xfId="0" applyFont="1" applyFill="1" applyBorder="1" applyAlignment="1" applyProtection="1">
      <alignment horizontal="left" vertical="center" wrapText="1"/>
      <protection/>
    </xf>
    <xf numFmtId="168" fontId="7" fillId="8" borderId="2" xfId="0" applyNumberFormat="1" applyFont="1" applyFill="1" applyBorder="1" applyAlignment="1" applyProtection="1">
      <alignment horizontal="center" vertical="center"/>
      <protection/>
    </xf>
    <xf numFmtId="164" fontId="7" fillId="8" borderId="2" xfId="23" applyFont="1" applyFill="1" applyBorder="1" applyAlignment="1" applyProtection="1">
      <alignment horizontal="center"/>
      <protection/>
    </xf>
    <xf numFmtId="168" fontId="12" fillId="8" borderId="2" xfId="0" applyNumberFormat="1" applyFont="1" applyFill="1" applyBorder="1" applyAlignment="1" applyProtection="1">
      <alignment horizontal="left" vertical="center" wrapText="1"/>
      <protection/>
    </xf>
    <xf numFmtId="168" fontId="7" fillId="5" borderId="2" xfId="0" applyNumberFormat="1" applyFont="1" applyFill="1" applyBorder="1" applyAlignment="1" applyProtection="1">
      <alignment horizontal="center" vertical="center"/>
      <protection locked="0"/>
    </xf>
    <xf numFmtId="168" fontId="7" fillId="5" borderId="2" xfId="26" applyNumberFormat="1" applyFont="1" applyFill="1" applyBorder="1" applyAlignment="1" applyProtection="1">
      <alignment horizontal="left" vertical="center"/>
      <protection locked="0"/>
    </xf>
    <xf numFmtId="167" fontId="7" fillId="5" borderId="2" xfId="26" applyNumberFormat="1" applyFont="1" applyFill="1" applyBorder="1" applyAlignment="1" applyProtection="1">
      <alignment vertical="center"/>
      <protection locked="0"/>
    </xf>
    <xf numFmtId="164" fontId="7" fillId="5" borderId="2" xfId="0" applyNumberFormat="1" applyFont="1" applyFill="1" applyBorder="1" applyAlignment="1" applyProtection="1">
      <alignment/>
      <protection locked="0"/>
    </xf>
    <xf numFmtId="164" fontId="7" fillId="8" borderId="2" xfId="0" applyNumberFormat="1" applyFont="1" applyFill="1" applyBorder="1" applyAlignment="1" applyProtection="1">
      <alignment horizontal="center" vertical="center" wrapText="1"/>
      <protection/>
    </xf>
    <xf numFmtId="169" fontId="7" fillId="8" borderId="2" xfId="15" applyNumberFormat="1" applyFont="1" applyFill="1" applyBorder="1" applyAlignment="1" applyProtection="1">
      <alignment horizontal="center"/>
      <protection/>
    </xf>
    <xf numFmtId="170" fontId="8" fillId="0" borderId="2" xfId="27" applyNumberFormat="1" applyFont="1" applyFill="1" applyBorder="1" applyAlignment="1" applyProtection="1">
      <alignment/>
      <protection/>
    </xf>
    <xf numFmtId="170" fontId="9" fillId="0" borderId="2" xfId="28" applyNumberFormat="1" applyFont="1" applyFill="1" applyBorder="1" applyAlignment="1" applyProtection="1">
      <alignment/>
      <protection/>
    </xf>
    <xf numFmtId="170" fontId="8" fillId="0" borderId="2" xfId="29" applyNumberFormat="1" applyFont="1" applyFill="1" applyBorder="1" applyAlignment="1" applyProtection="1">
      <alignment/>
      <protection/>
    </xf>
    <xf numFmtId="164" fontId="10" fillId="8" borderId="5" xfId="0" applyFont="1" applyFill="1" applyBorder="1" applyAlignment="1" applyProtection="1">
      <alignment horizontal="center"/>
      <protection/>
    </xf>
    <xf numFmtId="164" fontId="7" fillId="5" borderId="2" xfId="26" applyNumberFormat="1" applyFont="1" applyFill="1" applyBorder="1" applyAlignment="1" applyProtection="1">
      <alignment wrapText="1"/>
      <protection locked="0"/>
    </xf>
    <xf numFmtId="164" fontId="7" fillId="8" borderId="2" xfId="0" applyFont="1" applyFill="1" applyBorder="1" applyAlignment="1" applyProtection="1">
      <alignment horizontal="center"/>
      <protection/>
    </xf>
    <xf numFmtId="164" fontId="7" fillId="5" borderId="2" xfId="26" applyNumberFormat="1" applyFont="1" applyFill="1" applyBorder="1" applyAlignment="1" applyProtection="1">
      <alignment vertical="center" wrapText="1"/>
      <protection locked="0"/>
    </xf>
    <xf numFmtId="164" fontId="7" fillId="8" borderId="2" xfId="0" applyFont="1" applyFill="1" applyBorder="1" applyAlignment="1" applyProtection="1">
      <alignment horizontal="center" vertical="center" wrapText="1"/>
      <protection/>
    </xf>
    <xf numFmtId="164" fontId="7" fillId="5" borderId="2" xfId="0" applyFont="1" applyFill="1" applyBorder="1" applyAlignment="1" applyProtection="1">
      <alignment horizontal="center" vertical="center" wrapText="1"/>
      <protection locked="0"/>
    </xf>
    <xf numFmtId="164" fontId="7" fillId="5" borderId="2" xfId="26" applyNumberFormat="1" applyFont="1" applyFill="1" applyBorder="1" applyAlignment="1" applyProtection="1">
      <alignment horizontal="left" vertical="center" wrapText="1"/>
      <protection locked="0"/>
    </xf>
    <xf numFmtId="164" fontId="12" fillId="8" borderId="2" xfId="0" applyFont="1" applyFill="1" applyBorder="1" applyAlignment="1" applyProtection="1">
      <alignment horizontal="left" vertical="center" wrapText="1"/>
      <protection/>
    </xf>
    <xf numFmtId="168" fontId="7" fillId="8" borderId="2" xfId="0" applyNumberFormat="1" applyFont="1" applyFill="1" applyBorder="1" applyAlignment="1" applyProtection="1">
      <alignment horizontal="left" vertical="center" wrapText="1"/>
      <protection/>
    </xf>
    <xf numFmtId="168" fontId="7" fillId="5" borderId="2" xfId="0" applyNumberFormat="1" applyFont="1" applyFill="1" applyBorder="1" applyAlignment="1" applyProtection="1">
      <alignment horizontal="left" vertical="center"/>
      <protection locked="0"/>
    </xf>
    <xf numFmtId="164" fontId="7" fillId="5" borderId="2" xfId="26" applyNumberFormat="1" applyFont="1" applyFill="1" applyBorder="1" applyAlignment="1" applyProtection="1">
      <alignment horizontal="center"/>
      <protection locked="0"/>
    </xf>
    <xf numFmtId="164" fontId="7" fillId="5" borderId="2" xfId="26" applyNumberFormat="1" applyFont="1" applyFill="1" applyBorder="1" applyAlignment="1" applyProtection="1">
      <alignment/>
      <protection locked="0"/>
    </xf>
    <xf numFmtId="164" fontId="7" fillId="5" borderId="2" xfId="26" applyNumberFormat="1" applyFont="1" applyFill="1" applyBorder="1" applyAlignment="1" applyProtection="1">
      <alignment horizontal="left" vertical="center"/>
      <protection locked="0"/>
    </xf>
    <xf numFmtId="164" fontId="7" fillId="8" borderId="2" xfId="0" applyFont="1" applyFill="1" applyBorder="1" applyAlignment="1">
      <alignment/>
    </xf>
    <xf numFmtId="164" fontId="7" fillId="8" borderId="2" xfId="0" applyFont="1" applyFill="1" applyBorder="1" applyAlignment="1">
      <alignment horizontal="center"/>
    </xf>
    <xf numFmtId="164" fontId="12" fillId="8" borderId="2" xfId="0" applyFont="1" applyFill="1" applyBorder="1" applyAlignment="1">
      <alignment wrapText="1"/>
    </xf>
    <xf numFmtId="164" fontId="7" fillId="5" borderId="2" xfId="0" applyFont="1" applyFill="1" applyBorder="1" applyAlignment="1" applyProtection="1">
      <alignment horizontal="center"/>
      <protection locked="0"/>
    </xf>
    <xf numFmtId="164" fontId="7" fillId="5" borderId="2" xfId="0" applyFont="1" applyFill="1" applyBorder="1" applyAlignment="1" applyProtection="1">
      <alignment/>
      <protection locked="0"/>
    </xf>
    <xf numFmtId="164" fontId="7" fillId="8" borderId="0" xfId="0" applyFont="1" applyFill="1" applyBorder="1" applyAlignment="1">
      <alignment/>
    </xf>
    <xf numFmtId="164" fontId="7" fillId="8" borderId="0" xfId="0" applyFont="1" applyFill="1" applyBorder="1" applyAlignment="1" applyProtection="1">
      <alignment/>
      <protection/>
    </xf>
    <xf numFmtId="164" fontId="7" fillId="5" borderId="2" xfId="26" applyNumberFormat="1" applyFont="1" applyFill="1" applyBorder="1" applyAlignment="1" applyProtection="1">
      <alignment horizontal="left"/>
      <protection locked="0"/>
    </xf>
    <xf numFmtId="164" fontId="7" fillId="8" borderId="2" xfId="0" applyNumberFormat="1" applyFont="1" applyFill="1" applyBorder="1" applyAlignment="1" applyProtection="1">
      <alignment horizontal="left" vertical="center"/>
      <protection/>
    </xf>
    <xf numFmtId="164" fontId="7" fillId="8" borderId="2" xfId="30" applyNumberFormat="1" applyFont="1" applyFill="1" applyBorder="1" applyAlignment="1" applyProtection="1">
      <alignment horizontal="left" vertical="center"/>
      <protection/>
    </xf>
    <xf numFmtId="168" fontId="7" fillId="8" borderId="2" xfId="30" applyNumberFormat="1" applyFont="1" applyFill="1" applyBorder="1" applyAlignment="1" applyProtection="1">
      <alignment horizontal="center" vertical="center"/>
      <protection/>
    </xf>
    <xf numFmtId="164" fontId="7" fillId="8" borderId="2" xfId="30" applyNumberFormat="1" applyFont="1" applyFill="1" applyBorder="1" applyAlignment="1" applyProtection="1">
      <alignment horizontal="center"/>
      <protection/>
    </xf>
    <xf numFmtId="168" fontId="12" fillId="8" borderId="2" xfId="30" applyNumberFormat="1" applyFont="1" applyFill="1" applyBorder="1" applyAlignment="1" applyProtection="1">
      <alignment horizontal="left" vertical="center" wrapText="1"/>
      <protection/>
    </xf>
    <xf numFmtId="168" fontId="7" fillId="5" borderId="2" xfId="30" applyNumberFormat="1" applyFont="1" applyFill="1" applyBorder="1" applyAlignment="1" applyProtection="1">
      <alignment horizontal="center" vertical="center"/>
      <protection locked="0"/>
    </xf>
    <xf numFmtId="168" fontId="7" fillId="5" borderId="2" xfId="30" applyNumberFormat="1" applyFont="1" applyFill="1" applyBorder="1" applyAlignment="1" applyProtection="1">
      <alignment horizontal="left" vertical="center"/>
      <protection locked="0"/>
    </xf>
    <xf numFmtId="164" fontId="7" fillId="5" borderId="2" xfId="30" applyNumberFormat="1" applyFont="1" applyFill="1" applyBorder="1" applyAlignment="1" applyProtection="1">
      <alignment wrapText="1"/>
      <protection locked="0"/>
    </xf>
    <xf numFmtId="164" fontId="7" fillId="5" borderId="2" xfId="30" applyNumberFormat="1" applyFont="1" applyFill="1" applyBorder="1" applyAlignment="1" applyProtection="1">
      <alignment horizontal="left"/>
      <protection locked="0"/>
    </xf>
    <xf numFmtId="164" fontId="7" fillId="8" borderId="0" xfId="30" applyNumberFormat="1" applyFont="1" applyFill="1" applyBorder="1" applyAlignment="1" applyProtection="1">
      <alignment/>
      <protection/>
    </xf>
    <xf numFmtId="164" fontId="7" fillId="5" borderId="2" xfId="26" applyNumberFormat="1" applyFont="1" applyFill="1" applyBorder="1" applyAlignment="1" applyProtection="1">
      <alignment horizontal="left" wrapText="1"/>
      <protection locked="0"/>
    </xf>
    <xf numFmtId="164" fontId="14" fillId="5" borderId="2" xfId="0" applyFont="1" applyFill="1" applyBorder="1" applyAlignment="1" applyProtection="1">
      <alignment horizontal="center" vertical="center" wrapText="1"/>
      <protection locked="0"/>
    </xf>
    <xf numFmtId="168" fontId="14" fillId="5" borderId="2" xfId="26" applyNumberFormat="1" applyFont="1" applyFill="1" applyBorder="1" applyAlignment="1" applyProtection="1">
      <alignment horizontal="left" vertical="center"/>
      <protection locked="0"/>
    </xf>
    <xf numFmtId="164" fontId="14" fillId="5" borderId="2" xfId="26" applyNumberFormat="1" applyFont="1" applyFill="1" applyBorder="1" applyAlignment="1" applyProtection="1">
      <alignment horizontal="left" vertical="center" wrapText="1"/>
      <protection locked="0"/>
    </xf>
    <xf numFmtId="167" fontId="14" fillId="5" borderId="2" xfId="26" applyNumberFormat="1" applyFont="1" applyFill="1" applyBorder="1" applyAlignment="1" applyProtection="1">
      <alignment vertical="center"/>
      <protection locked="0"/>
    </xf>
    <xf numFmtId="164" fontId="14" fillId="5" borderId="2" xfId="26" applyNumberFormat="1" applyFont="1" applyFill="1" applyBorder="1" applyAlignment="1" applyProtection="1">
      <alignment horizontal="left" wrapText="1"/>
      <protection locked="0"/>
    </xf>
    <xf numFmtId="164" fontId="14" fillId="5" borderId="2" xfId="26" applyNumberFormat="1" applyFont="1" applyFill="1" applyBorder="1" applyAlignment="1" applyProtection="1">
      <alignment horizontal="left"/>
      <protection locked="0"/>
    </xf>
    <xf numFmtId="164" fontId="14" fillId="5" borderId="2" xfId="28" applyNumberFormat="1" applyFont="1" applyFill="1" applyBorder="1" applyAlignment="1" applyProtection="1">
      <alignment horizontal="center" vertical="center"/>
      <protection locked="0"/>
    </xf>
    <xf numFmtId="168" fontId="14" fillId="5" borderId="2" xfId="28" applyNumberFormat="1" applyFont="1" applyFill="1" applyBorder="1" applyProtection="1">
      <alignment/>
      <protection locked="0"/>
    </xf>
    <xf numFmtId="164" fontId="14" fillId="5" borderId="2" xfId="28" applyNumberFormat="1" applyFont="1" applyFill="1" applyBorder="1" applyProtection="1">
      <alignment/>
      <protection locked="0"/>
    </xf>
    <xf numFmtId="167" fontId="14" fillId="5" borderId="2" xfId="28" applyNumberFormat="1" applyFont="1" applyFill="1" applyBorder="1" applyProtection="1">
      <alignment/>
      <protection locked="0"/>
    </xf>
    <xf numFmtId="170" fontId="8" fillId="8" borderId="2" xfId="27" applyNumberFormat="1" applyFont="1" applyFill="1" applyBorder="1" applyAlignment="1" applyProtection="1">
      <alignment/>
      <protection/>
    </xf>
    <xf numFmtId="170" fontId="9" fillId="8" borderId="2" xfId="28" applyNumberFormat="1" applyFont="1" applyFill="1" applyBorder="1" applyAlignment="1" applyProtection="1">
      <alignment/>
      <protection/>
    </xf>
    <xf numFmtId="170" fontId="8" fillId="8" borderId="2" xfId="29" applyNumberFormat="1" applyFont="1" applyFill="1" applyBorder="1" applyAlignment="1" applyProtection="1">
      <alignment/>
      <protection/>
    </xf>
    <xf numFmtId="164" fontId="0" fillId="8" borderId="0" xfId="0" applyFill="1" applyAlignment="1">
      <alignment/>
    </xf>
    <xf numFmtId="168" fontId="7" fillId="5" borderId="2" xfId="26" applyNumberFormat="1" applyFont="1" applyFill="1" applyBorder="1" applyAlignment="1" applyProtection="1">
      <alignment horizontal="left" vertical="center" wrapText="1"/>
      <protection locked="0"/>
    </xf>
    <xf numFmtId="168" fontId="7" fillId="5" borderId="2" xfId="0" applyNumberFormat="1" applyFont="1" applyFill="1" applyBorder="1" applyAlignment="1" applyProtection="1">
      <alignment horizontal="left" vertical="center" wrapText="1"/>
      <protection locked="0"/>
    </xf>
    <xf numFmtId="164" fontId="7" fillId="8" borderId="0" xfId="0" applyFont="1" applyFill="1" applyBorder="1" applyAlignment="1" applyProtection="1">
      <alignment wrapText="1"/>
      <protection/>
    </xf>
    <xf numFmtId="164" fontId="7" fillId="8" borderId="0" xfId="0" applyFont="1" applyFill="1" applyBorder="1" applyAlignment="1" applyProtection="1">
      <alignment horizontal="left"/>
      <protection/>
    </xf>
    <xf numFmtId="164" fontId="7" fillId="5" borderId="2" xfId="0" applyFont="1" applyFill="1" applyBorder="1" applyAlignment="1" applyProtection="1">
      <alignment horizontal="center" vertical="center"/>
      <protection locked="0"/>
    </xf>
    <xf numFmtId="164" fontId="7" fillId="8" borderId="2" xfId="0" applyFont="1" applyFill="1" applyBorder="1" applyAlignment="1" applyProtection="1">
      <alignment horizontal="left" vertical="center" wrapText="1"/>
      <protection locked="0"/>
    </xf>
    <xf numFmtId="164" fontId="7" fillId="8" borderId="0" xfId="0" applyFont="1" applyFill="1" applyBorder="1" applyAlignment="1" applyProtection="1">
      <alignment horizontal="right" vertical="center"/>
      <protection/>
    </xf>
    <xf numFmtId="170" fontId="0" fillId="8" borderId="6" xfId="17" applyFill="1" applyBorder="1" applyAlignment="1" applyProtection="1">
      <alignment horizontal="center" vertical="center"/>
      <protection/>
    </xf>
    <xf numFmtId="164" fontId="7" fillId="8" borderId="4" xfId="0" applyFont="1" applyFill="1" applyBorder="1" applyAlignment="1" applyProtection="1">
      <alignment horizontal="center"/>
      <protection/>
    </xf>
    <xf numFmtId="170" fontId="15" fillId="0" borderId="4" xfId="27" applyNumberFormat="1" applyFont="1" applyFill="1" applyBorder="1" applyAlignment="1" applyProtection="1">
      <alignment horizontal="center"/>
      <protection/>
    </xf>
    <xf numFmtId="170" fontId="15" fillId="0" borderId="4" xfId="28" applyNumberFormat="1" applyFont="1" applyFill="1" applyBorder="1" applyAlignment="1" applyProtection="1">
      <alignment horizontal="center"/>
      <protection/>
    </xf>
    <xf numFmtId="170" fontId="15" fillId="0" borderId="4" xfId="29" applyNumberFormat="1" applyFont="1" applyFill="1" applyBorder="1" applyAlignment="1" applyProtection="1">
      <alignment horizontal="center"/>
      <protection/>
    </xf>
    <xf numFmtId="164" fontId="10" fillId="8" borderId="0" xfId="0" applyFont="1" applyFill="1" applyBorder="1" applyAlignment="1" applyProtection="1">
      <alignment/>
      <protection/>
    </xf>
    <xf numFmtId="164" fontId="7" fillId="8" borderId="0" xfId="0" applyFont="1" applyFill="1" applyBorder="1" applyAlignment="1" applyProtection="1">
      <alignment horizontal="center"/>
      <protection/>
    </xf>
    <xf numFmtId="164" fontId="8" fillId="0" borderId="2" xfId="27" applyNumberFormat="1" applyFont="1" applyFill="1" applyBorder="1" applyAlignment="1" applyProtection="1">
      <alignment horizontal="center" vertical="center" shrinkToFit="1"/>
      <protection/>
    </xf>
    <xf numFmtId="164" fontId="11" fillId="0" borderId="2" xfId="28" applyNumberFormat="1" applyFont="1" applyFill="1" applyBorder="1" applyAlignment="1" applyProtection="1">
      <alignment horizontal="center" vertical="center" shrinkToFit="1"/>
      <protection/>
    </xf>
    <xf numFmtId="164" fontId="8" fillId="0" borderId="2" xfId="29" applyNumberFormat="1" applyFont="1" applyFill="1" applyBorder="1" applyAlignment="1" applyProtection="1">
      <alignment horizontal="center" vertical="center" shrinkToFit="1"/>
      <protection/>
    </xf>
    <xf numFmtId="164" fontId="8" fillId="0" borderId="2" xfId="27" applyNumberFormat="1" applyFont="1" applyFill="1" applyBorder="1" applyAlignment="1" applyProtection="1">
      <alignment horizontal="center"/>
      <protection/>
    </xf>
    <xf numFmtId="170" fontId="16" fillId="0" borderId="2" xfId="0" applyNumberFormat="1" applyFont="1" applyFill="1" applyBorder="1" applyAlignment="1" applyProtection="1">
      <alignment horizontal="center"/>
      <protection/>
    </xf>
    <xf numFmtId="164" fontId="7" fillId="8" borderId="0" xfId="28" applyNumberFormat="1" applyFont="1" applyFill="1" applyBorder="1" applyAlignment="1" applyProtection="1">
      <alignment horizontal="right" indent="1"/>
      <protection/>
    </xf>
    <xf numFmtId="166" fontId="7" fillId="8" borderId="0" xfId="19" applyFont="1" applyFill="1" applyBorder="1" applyAlignment="1" applyProtection="1">
      <alignment horizontal="center" vertical="center"/>
      <protection locked="0"/>
    </xf>
    <xf numFmtId="164" fontId="8" fillId="0" borderId="0" xfId="27" applyNumberFormat="1" applyFont="1" applyFill="1" applyBorder="1" applyAlignment="1" applyProtection="1">
      <alignment horizontal="center"/>
      <protection/>
    </xf>
    <xf numFmtId="164" fontId="9" fillId="0" borderId="0" xfId="28" applyNumberFormat="1" applyFont="1" applyFill="1" applyBorder="1" applyAlignment="1" applyProtection="1">
      <alignment horizontal="center"/>
      <protection/>
    </xf>
    <xf numFmtId="164" fontId="8" fillId="0" borderId="0" xfId="29" applyNumberFormat="1" applyFont="1" applyFill="1" applyBorder="1" applyAlignment="1" applyProtection="1">
      <alignment horizontal="center"/>
      <protection/>
    </xf>
    <xf numFmtId="164" fontId="8" fillId="0" borderId="0" xfId="27" applyNumberFormat="1" applyFont="1" applyFill="1" applyBorder="1" applyAlignment="1" applyProtection="1">
      <alignment/>
      <protection/>
    </xf>
    <xf numFmtId="164" fontId="9" fillId="0" borderId="0" xfId="28" applyNumberFormat="1" applyFont="1" applyFill="1" applyBorder="1" applyAlignment="1" applyProtection="1">
      <alignment/>
      <protection/>
    </xf>
    <xf numFmtId="164" fontId="8" fillId="0" borderId="0" xfId="29" applyNumberFormat="1" applyFont="1" applyFill="1" applyBorder="1" applyAlignment="1" applyProtection="1">
      <alignment/>
      <protection/>
    </xf>
    <xf numFmtId="164" fontId="7" fillId="8" borderId="0" xfId="0" applyFont="1" applyFill="1" applyBorder="1" applyAlignment="1" applyProtection="1">
      <alignment horizontal="center" vertical="center" wrapText="1"/>
      <protection/>
    </xf>
    <xf numFmtId="165" fontId="8" fillId="0" borderId="0" xfId="27" applyNumberFormat="1" applyFont="1" applyFill="1" applyBorder="1" applyAlignment="1" applyProtection="1">
      <alignment/>
      <protection/>
    </xf>
    <xf numFmtId="165" fontId="9" fillId="0" borderId="0" xfId="28" applyNumberFormat="1" applyFont="1" applyFill="1" applyBorder="1" applyAlignment="1" applyProtection="1">
      <alignment/>
      <protection/>
    </xf>
    <xf numFmtId="165" fontId="8" fillId="0" borderId="0" xfId="29" applyNumberFormat="1" applyFont="1" applyFill="1" applyBorder="1" applyAlignment="1" applyProtection="1">
      <alignment/>
      <protection/>
    </xf>
    <xf numFmtId="164" fontId="7" fillId="8" borderId="0" xfId="0" applyFont="1" applyFill="1" applyBorder="1" applyAlignment="1" applyProtection="1">
      <alignment horizontal="center" vertical="center"/>
      <protection/>
    </xf>
    <xf numFmtId="164" fontId="7" fillId="8" borderId="0" xfId="0" applyFont="1" applyFill="1" applyBorder="1" applyAlignment="1" applyProtection="1">
      <alignment horizontal="left" vertical="center"/>
      <protection/>
    </xf>
    <xf numFmtId="164" fontId="7" fillId="8" borderId="0" xfId="0" applyFont="1" applyFill="1" applyBorder="1" applyAlignment="1" applyProtection="1">
      <alignment horizontal="left" vertical="center" wrapText="1"/>
      <protection/>
    </xf>
    <xf numFmtId="164" fontId="7" fillId="8" borderId="0" xfId="26" applyNumberFormat="1" applyFont="1" applyFill="1" applyBorder="1" applyAlignment="1" applyProtection="1">
      <alignment horizontal="left" vertical="center" wrapText="1"/>
      <protection/>
    </xf>
    <xf numFmtId="167" fontId="7" fillId="8" borderId="0" xfId="26" applyNumberFormat="1" applyFont="1" applyFill="1" applyBorder="1" applyAlignment="1" applyProtection="1">
      <alignment horizontal="left" vertical="center" wrapText="1"/>
      <protection/>
    </xf>
    <xf numFmtId="164" fontId="7" fillId="8" borderId="0" xfId="26" applyNumberFormat="1" applyFont="1" applyFill="1" applyBorder="1" applyAlignment="1" applyProtection="1">
      <alignment wrapText="1"/>
      <protection/>
    </xf>
    <xf numFmtId="164" fontId="7" fillId="8" borderId="0" xfId="26" applyNumberFormat="1" applyFont="1" applyFill="1" applyBorder="1" applyAlignment="1" applyProtection="1">
      <alignment horizontal="center"/>
      <protection/>
    </xf>
    <xf numFmtId="164" fontId="7" fillId="8" borderId="0" xfId="26" applyNumberFormat="1" applyFont="1" applyFill="1" applyBorder="1" applyAlignment="1" applyProtection="1">
      <alignment horizontal="left" vertical="center" wrapText="1"/>
      <protection locked="0"/>
    </xf>
    <xf numFmtId="167" fontId="7" fillId="8" borderId="0" xfId="26" applyNumberFormat="1" applyFont="1" applyFill="1" applyBorder="1" applyAlignment="1" applyProtection="1">
      <alignment horizontal="left" vertical="center" wrapText="1"/>
      <protection locked="0"/>
    </xf>
    <xf numFmtId="164" fontId="7" fillId="8" borderId="0" xfId="26" applyNumberFormat="1" applyFont="1" applyFill="1" applyBorder="1" applyAlignment="1" applyProtection="1">
      <alignment wrapText="1"/>
      <protection locked="0"/>
    </xf>
  </cellXfs>
  <cellStyles count="17">
    <cellStyle name="Normal" xfId="0"/>
    <cellStyle name="Comma" xfId="15"/>
    <cellStyle name="Comma [0]" xfId="16"/>
    <cellStyle name="Currency" xfId="17"/>
    <cellStyle name="Currency [0]" xfId="18"/>
    <cellStyle name="Percent" xfId="19"/>
    <cellStyle name="0,0&#13;&#10;NA&#13;&#10;" xfId="20"/>
    <cellStyle name="Bez tytułu1" xfId="21"/>
    <cellStyle name="Dziesiętny 2" xfId="22"/>
    <cellStyle name="Normalny_Załącznik nr 1 Formularz_v1" xfId="23"/>
    <cellStyle name="Procentowy 2" xfId="24"/>
    <cellStyle name="Walutowy 2" xfId="25"/>
    <cellStyle name="Excel_BuiltIn_Dane wyjściowe 1" xfId="26"/>
    <cellStyle name="Excel Built-in 20% - Accent4" xfId="27"/>
    <cellStyle name="Excel_BuiltIn_Dobry 1" xfId="28"/>
    <cellStyle name="Excel Built-in 20% - Accent1" xfId="29"/>
    <cellStyle name="Excel_BuiltIn_Neutralny 1" xfId="30"/>
  </cellStyles>
  <dxfs count="2">
    <dxf>
      <fill>
        <patternFill patternType="solid">
          <fgColor rgb="FF00FFFF"/>
          <bgColor rgb="FF00FFFF"/>
        </patternFill>
      </fill>
      <border/>
    </dxf>
    <dxf>
      <font>
        <b val="0"/>
        <i val="0"/>
        <sz val="11"/>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EEBF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74"/>
  <sheetViews>
    <sheetView showZeros="0" tabSelected="1" view="pageBreakPreview" zoomScale="91" zoomScaleNormal="91" zoomScaleSheetLayoutView="91" workbookViewId="0" topLeftCell="F1">
      <pane ySplit="4" topLeftCell="A5" activePane="bottomLeft" state="frozen"/>
      <selection pane="topLeft" activeCell="F1" sqref="F1"/>
      <selection pane="bottomLeft" activeCell="J397" sqref="J397"/>
    </sheetView>
  </sheetViews>
  <sheetFormatPr defaultColWidth="5.7109375" defaultRowHeight="12.75" customHeight="1"/>
  <cols>
    <col min="1" max="1" width="5.421875" style="1" customWidth="1"/>
    <col min="2" max="2" width="18.28125" style="2" customWidth="1"/>
    <col min="3" max="3" width="43.140625" style="2" customWidth="1"/>
    <col min="4" max="4" width="50.421875" style="3" customWidth="1"/>
    <col min="5" max="6" width="5.421875" style="4" customWidth="1"/>
    <col min="7" max="7" width="8.140625" style="4" customWidth="1"/>
    <col min="8" max="8" width="52.7109375" style="3" customWidth="1"/>
    <col min="9" max="9" width="12.421875" style="5" customWidth="1"/>
    <col min="10" max="10" width="14.00390625" style="6" customWidth="1"/>
    <col min="11" max="11" width="14.7109375" style="6" customWidth="1"/>
    <col min="12" max="12" width="14.7109375" style="7" customWidth="1"/>
    <col min="13" max="13" width="13.7109375" style="8" customWidth="1"/>
    <col min="14" max="14" width="10.00390625" style="9" customWidth="1"/>
    <col min="15" max="15" width="8.140625" style="1" customWidth="1"/>
    <col min="16" max="16" width="16.140625" style="1" customWidth="1"/>
    <col min="17" max="17" width="18.28125" style="10" customWidth="1"/>
    <col min="18" max="18" width="18.7109375" style="11" customWidth="1"/>
    <col min="19" max="19" width="19.421875" style="12" customWidth="1"/>
    <col min="20" max="20" width="47.28125" style="13" customWidth="1"/>
    <col min="21" max="21" width="11.00390625" style="13" customWidth="1"/>
    <col min="22" max="16384" width="5.421875" style="14" customWidth="1"/>
  </cols>
  <sheetData>
    <row r="1" spans="1:21" s="20" customFormat="1" ht="12.75" customHeight="1">
      <c r="A1" s="15">
        <v>1</v>
      </c>
      <c r="B1" s="15">
        <v>2</v>
      </c>
      <c r="C1" s="15">
        <v>3</v>
      </c>
      <c r="D1" s="15">
        <v>4</v>
      </c>
      <c r="E1" s="15">
        <v>5</v>
      </c>
      <c r="F1" s="15">
        <v>6</v>
      </c>
      <c r="G1" s="15">
        <v>7</v>
      </c>
      <c r="H1" s="15">
        <v>8</v>
      </c>
      <c r="I1" s="15">
        <v>9</v>
      </c>
      <c r="J1" s="15">
        <v>10</v>
      </c>
      <c r="K1" s="15">
        <v>11</v>
      </c>
      <c r="L1" s="15">
        <v>12</v>
      </c>
      <c r="M1" s="15">
        <v>13</v>
      </c>
      <c r="N1" s="15">
        <v>14</v>
      </c>
      <c r="O1" s="15">
        <v>15</v>
      </c>
      <c r="P1" s="15">
        <v>16</v>
      </c>
      <c r="Q1" s="16">
        <v>17</v>
      </c>
      <c r="R1" s="17">
        <v>18</v>
      </c>
      <c r="S1" s="18">
        <v>19</v>
      </c>
      <c r="T1" s="19"/>
      <c r="U1" s="19"/>
    </row>
    <row r="2" spans="1:256" ht="12.75" customHeight="1">
      <c r="A2" s="15"/>
      <c r="B2" s="15"/>
      <c r="C2" s="15"/>
      <c r="D2" s="15"/>
      <c r="E2" s="15" t="s">
        <v>0</v>
      </c>
      <c r="F2" s="15"/>
      <c r="G2" s="15"/>
      <c r="H2" s="15"/>
      <c r="I2" s="15"/>
      <c r="J2" s="21"/>
      <c r="K2" s="21"/>
      <c r="L2" s="21"/>
      <c r="M2" s="21"/>
      <c r="N2" s="21"/>
      <c r="O2" s="22"/>
      <c r="P2" s="23" t="s">
        <v>1</v>
      </c>
      <c r="Q2" s="24" t="s">
        <v>2</v>
      </c>
      <c r="R2" s="24"/>
      <c r="S2" s="24"/>
      <c r="T2" s="19"/>
      <c r="U2" s="1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ustomHeight="1">
      <c r="A3" s="15" t="s">
        <v>3</v>
      </c>
      <c r="B3" s="25" t="s">
        <v>4</v>
      </c>
      <c r="C3" s="25" t="s">
        <v>5</v>
      </c>
      <c r="D3" s="26" t="s">
        <v>6</v>
      </c>
      <c r="E3" s="23" t="s">
        <v>7</v>
      </c>
      <c r="F3" s="23"/>
      <c r="G3" s="23" t="s">
        <v>8</v>
      </c>
      <c r="H3" s="26" t="s">
        <v>9</v>
      </c>
      <c r="I3" s="23" t="s">
        <v>10</v>
      </c>
      <c r="J3" s="27" t="s">
        <v>11</v>
      </c>
      <c r="K3" s="27" t="s">
        <v>12</v>
      </c>
      <c r="L3" s="28" t="s">
        <v>13</v>
      </c>
      <c r="M3" s="29" t="s">
        <v>14</v>
      </c>
      <c r="N3" s="21" t="s">
        <v>15</v>
      </c>
      <c r="O3" s="30" t="s">
        <v>16</v>
      </c>
      <c r="P3" s="23"/>
      <c r="Q3" s="16" t="s">
        <v>17</v>
      </c>
      <c r="R3" s="17" t="s">
        <v>18</v>
      </c>
      <c r="S3" s="18" t="s">
        <v>19</v>
      </c>
      <c r="T3" s="19"/>
      <c r="U3" s="19"/>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s="15"/>
      <c r="B4" s="25"/>
      <c r="C4" s="25"/>
      <c r="D4" s="26"/>
      <c r="E4" s="23"/>
      <c r="F4" s="23"/>
      <c r="G4" s="23"/>
      <c r="H4" s="26"/>
      <c r="I4" s="23"/>
      <c r="J4" s="27"/>
      <c r="K4" s="27"/>
      <c r="L4" s="28"/>
      <c r="M4" s="29"/>
      <c r="N4" s="21"/>
      <c r="O4" s="30"/>
      <c r="P4" s="30"/>
      <c r="Q4" s="16">
        <v>1</v>
      </c>
      <c r="R4" s="17">
        <v>2</v>
      </c>
      <c r="S4" s="18">
        <v>3</v>
      </c>
      <c r="T4" s="19"/>
      <c r="U4" s="19"/>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ustomHeight="1">
      <c r="A5" s="31">
        <v>1</v>
      </c>
      <c r="B5" s="32" t="s">
        <v>20</v>
      </c>
      <c r="C5" s="32" t="s">
        <v>21</v>
      </c>
      <c r="D5" s="33" t="s">
        <v>22</v>
      </c>
      <c r="E5" s="34" t="s">
        <v>23</v>
      </c>
      <c r="F5" s="35" t="s">
        <v>24</v>
      </c>
      <c r="G5" s="34" t="s">
        <v>25</v>
      </c>
      <c r="H5" s="36" t="s">
        <v>26</v>
      </c>
      <c r="I5" s="37" t="s">
        <v>27</v>
      </c>
      <c r="J5" s="38" t="s">
        <v>28</v>
      </c>
      <c r="K5" s="38" t="s">
        <v>29</v>
      </c>
      <c r="L5" s="39">
        <v>0</v>
      </c>
      <c r="M5" s="38"/>
      <c r="N5" s="40" t="s">
        <v>30</v>
      </c>
      <c r="O5" s="41">
        <v>150</v>
      </c>
      <c r="P5" s="42">
        <v>1</v>
      </c>
      <c r="Q5" s="43">
        <f aca="true" t="shared" si="0" ref="Q5:Q648">IF($P5=$Q$4,L5*O5,0)</f>
        <v>0</v>
      </c>
      <c r="R5" s="44">
        <f aca="true" t="shared" si="1" ref="R5:R648">IF($P5=$R$4,L5*O5,0)</f>
        <v>0</v>
      </c>
      <c r="S5" s="45">
        <f aca="true" t="shared" si="2" ref="S5:S648">IF($P5=$S$4,L5*O5,0)</f>
        <v>0</v>
      </c>
      <c r="T5" s="46">
        <f>IF((L5&gt;0)*AND(L6&gt;0),"BŁĄD - Wprowadzono dwie wartości",IF((L5=0)*AND(L6=0),"Wprowadź kwotę dla oferowanego materiału",IF((L6&lt;&gt;0)*AND(K6=0),"Uzupełnij pola SYMBOL/PRODUCENT dla zamiennika",IF((L6=0)*AND(K6&lt;&gt;0),"cena dla niewłaściwego PRODUCENTA",IF((K6&lt;&gt;0)*AND(L6&lt;&gt;0)*AND(J6=0),"Uzupełnij pole PRODUCENT dla zamiennika","OK")))))</f>
        <v>0</v>
      </c>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31">
        <v>2</v>
      </c>
      <c r="B6" s="33" t="s">
        <v>31</v>
      </c>
      <c r="C6" s="32" t="s">
        <v>32</v>
      </c>
      <c r="D6" s="33" t="s">
        <v>22</v>
      </c>
      <c r="E6" s="34" t="s">
        <v>23</v>
      </c>
      <c r="F6" s="35" t="s">
        <v>24</v>
      </c>
      <c r="G6" s="34" t="s">
        <v>25</v>
      </c>
      <c r="H6" s="36" t="s">
        <v>26</v>
      </c>
      <c r="I6" s="37" t="s">
        <v>27</v>
      </c>
      <c r="J6" s="38"/>
      <c r="K6" s="38"/>
      <c r="L6" s="39">
        <v>0</v>
      </c>
      <c r="M6" s="38"/>
      <c r="N6" s="47" t="s">
        <v>33</v>
      </c>
      <c r="O6" s="41"/>
      <c r="P6" s="42"/>
      <c r="Q6" s="43">
        <f t="shared" si="0"/>
        <v>0</v>
      </c>
      <c r="R6" s="44">
        <f t="shared" si="1"/>
        <v>0</v>
      </c>
      <c r="S6" s="45">
        <f t="shared" si="2"/>
        <v>0</v>
      </c>
      <c r="T6" s="4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31">
        <v>3</v>
      </c>
      <c r="B7" s="32" t="s">
        <v>34</v>
      </c>
      <c r="C7" s="32" t="s">
        <v>35</v>
      </c>
      <c r="D7" s="33" t="s">
        <v>36</v>
      </c>
      <c r="E7" s="34" t="s">
        <v>23</v>
      </c>
      <c r="F7" s="35" t="s">
        <v>37</v>
      </c>
      <c r="G7" s="34" t="s">
        <v>25</v>
      </c>
      <c r="H7" s="36" t="s">
        <v>38</v>
      </c>
      <c r="I7" s="37" t="s">
        <v>39</v>
      </c>
      <c r="J7" s="38" t="s">
        <v>28</v>
      </c>
      <c r="K7" s="38" t="s">
        <v>40</v>
      </c>
      <c r="L7" s="39">
        <v>0</v>
      </c>
      <c r="M7" s="38"/>
      <c r="N7" s="40" t="s">
        <v>30</v>
      </c>
      <c r="O7" s="41">
        <v>1</v>
      </c>
      <c r="P7" s="42">
        <v>3</v>
      </c>
      <c r="Q7" s="43">
        <f t="shared" si="0"/>
        <v>0</v>
      </c>
      <c r="R7" s="44">
        <f t="shared" si="1"/>
        <v>0</v>
      </c>
      <c r="S7" s="45">
        <f t="shared" si="2"/>
        <v>0</v>
      </c>
      <c r="T7" s="46">
        <f>IF((L7&gt;0)*AND(L8&gt;0),"BŁĄD - Wprowadzono dwie wartości",IF((L7=0)*AND(L8=0),"Wprowadź kwotę dla oferowanego materiału",IF((L8&lt;&gt;0)*AND(K8=0),"Uzupełnij pola SYMBOL/PRODUCENT dla zamiennika",IF((L8=0)*AND(K8&lt;&gt;0),"cena dla niewłaściwego PRODUCENTA",IF((K8&lt;&gt;0)*AND(L8&lt;&gt;0)*AND(J8=0),"Uzupełnij pole PRODUCENT dla zamiennika","OK")))))</f>
        <v>0</v>
      </c>
      <c r="U7" s="46"/>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s="31">
        <v>4</v>
      </c>
      <c r="B8" s="32" t="s">
        <v>41</v>
      </c>
      <c r="C8" s="32" t="s">
        <v>42</v>
      </c>
      <c r="D8" s="33" t="s">
        <v>36</v>
      </c>
      <c r="E8" s="34" t="s">
        <v>23</v>
      </c>
      <c r="F8" s="35" t="s">
        <v>37</v>
      </c>
      <c r="G8" s="34" t="s">
        <v>25</v>
      </c>
      <c r="H8" s="36" t="s">
        <v>38</v>
      </c>
      <c r="I8" s="37" t="s">
        <v>39</v>
      </c>
      <c r="J8" s="38"/>
      <c r="K8" s="38"/>
      <c r="L8" s="39">
        <v>0</v>
      </c>
      <c r="M8" s="38"/>
      <c r="N8" s="47" t="s">
        <v>33</v>
      </c>
      <c r="O8" s="41"/>
      <c r="P8" s="42"/>
      <c r="Q8" s="43">
        <f t="shared" si="0"/>
        <v>0</v>
      </c>
      <c r="R8" s="44">
        <f t="shared" si="1"/>
        <v>0</v>
      </c>
      <c r="S8" s="45">
        <f t="shared" si="2"/>
        <v>0</v>
      </c>
      <c r="T8" s="46"/>
      <c r="U8" s="46"/>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25" customHeight="1">
      <c r="A9" s="31">
        <v>5</v>
      </c>
      <c r="B9" s="32" t="s">
        <v>43</v>
      </c>
      <c r="C9" s="32" t="s">
        <v>44</v>
      </c>
      <c r="D9" s="32" t="s">
        <v>45</v>
      </c>
      <c r="E9" s="34" t="s">
        <v>23</v>
      </c>
      <c r="F9" s="35" t="s">
        <v>37</v>
      </c>
      <c r="G9" s="34" t="s">
        <v>25</v>
      </c>
      <c r="H9" s="36" t="s">
        <v>46</v>
      </c>
      <c r="I9" s="37" t="s">
        <v>47</v>
      </c>
      <c r="J9" s="38" t="s">
        <v>28</v>
      </c>
      <c r="K9" s="38" t="s">
        <v>48</v>
      </c>
      <c r="L9" s="39">
        <v>0</v>
      </c>
      <c r="M9" s="38"/>
      <c r="N9" s="40" t="s">
        <v>30</v>
      </c>
      <c r="O9" s="41">
        <v>13</v>
      </c>
      <c r="P9" s="42">
        <v>2</v>
      </c>
      <c r="Q9" s="43">
        <f t="shared" si="0"/>
        <v>0</v>
      </c>
      <c r="R9" s="44">
        <f t="shared" si="1"/>
        <v>0</v>
      </c>
      <c r="S9" s="45">
        <f t="shared" si="2"/>
        <v>0</v>
      </c>
      <c r="T9" s="46">
        <f>IF((L9&gt;0)*AND(L10&gt;0),"BŁĄD - Wprowadzono dwie wartości",IF((L9=0)*AND(L10=0),"Wprowadź kwotę dla oferowanego materiału",IF((L10&lt;&gt;0)*AND(K10=0),"Uzupełnij pola SYMBOL/PRODUCENT dla zamiennika",IF((L10=0)*AND(K10&lt;&gt;0),"cena dla niewłaściwego PRODUCENTA",IF((K10&lt;&gt;0)*AND(L10&lt;&gt;0)*AND(J10=0),"Uzupełnij pole PRODUCENT dla zamiennika","OK")))))</f>
        <v>0</v>
      </c>
      <c r="U9" s="46"/>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ustomHeight="1">
      <c r="A10" s="31">
        <v>6</v>
      </c>
      <c r="B10" s="32" t="s">
        <v>49</v>
      </c>
      <c r="C10" s="32" t="s">
        <v>50</v>
      </c>
      <c r="D10" s="32" t="s">
        <v>45</v>
      </c>
      <c r="E10" s="34" t="s">
        <v>23</v>
      </c>
      <c r="F10" s="35" t="s">
        <v>37</v>
      </c>
      <c r="G10" s="34" t="s">
        <v>25</v>
      </c>
      <c r="H10" s="36" t="s">
        <v>46</v>
      </c>
      <c r="I10" s="37" t="s">
        <v>47</v>
      </c>
      <c r="J10" s="38"/>
      <c r="K10" s="38"/>
      <c r="L10" s="39">
        <v>0</v>
      </c>
      <c r="M10" s="38"/>
      <c r="N10" s="47" t="s">
        <v>33</v>
      </c>
      <c r="O10" s="41"/>
      <c r="P10" s="42"/>
      <c r="Q10" s="43">
        <f t="shared" si="0"/>
        <v>0</v>
      </c>
      <c r="R10" s="44">
        <f t="shared" si="1"/>
        <v>0</v>
      </c>
      <c r="S10" s="45">
        <f t="shared" si="2"/>
        <v>0</v>
      </c>
      <c r="T10" s="46"/>
      <c r="U10" s="46"/>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25" customHeight="1">
      <c r="A11" s="31">
        <v>7</v>
      </c>
      <c r="B11" s="32" t="s">
        <v>51</v>
      </c>
      <c r="C11" s="32" t="s">
        <v>52</v>
      </c>
      <c r="D11" s="33" t="s">
        <v>53</v>
      </c>
      <c r="E11" s="34" t="s">
        <v>23</v>
      </c>
      <c r="F11" s="48" t="s">
        <v>24</v>
      </c>
      <c r="G11" s="34" t="s">
        <v>25</v>
      </c>
      <c r="H11" s="36" t="s">
        <v>54</v>
      </c>
      <c r="I11" s="37" t="s">
        <v>55</v>
      </c>
      <c r="J11" s="38" t="s">
        <v>28</v>
      </c>
      <c r="K11" s="38" t="s">
        <v>56</v>
      </c>
      <c r="L11" s="39">
        <v>0</v>
      </c>
      <c r="M11" s="38"/>
      <c r="N11" s="40" t="s">
        <v>30</v>
      </c>
      <c r="O11" s="41">
        <v>11</v>
      </c>
      <c r="P11" s="42">
        <v>3</v>
      </c>
      <c r="Q11" s="43">
        <f t="shared" si="0"/>
        <v>0</v>
      </c>
      <c r="R11" s="44">
        <f t="shared" si="1"/>
        <v>0</v>
      </c>
      <c r="S11" s="45">
        <f t="shared" si="2"/>
        <v>0</v>
      </c>
      <c r="T11" s="46">
        <f>IF((L11&gt;0)*AND(L12&gt;0),"BŁĄD - Wprowadzono dwie wartości",IF((L11=0)*AND(L12=0),"Wprowadź kwotę dla oferowanego materiału",IF((L12&lt;&gt;0)*AND(K12=0),"Uzupełnij pola SYMBOL/PRODUCENT dla zamiennika",IF((L12=0)*AND(K12&lt;&gt;0),"cena dla niewłaściwego PRODUCENTA",IF((K12&lt;&gt;0)*AND(L12&lt;&gt;0)*AND(J12=0),"Uzupełnij pole PRODUCENT dla zamiennika","OK")))))</f>
        <v>0</v>
      </c>
      <c r="U11" s="46"/>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31">
        <v>8</v>
      </c>
      <c r="B12" s="32" t="s">
        <v>57</v>
      </c>
      <c r="C12" s="32" t="s">
        <v>58</v>
      </c>
      <c r="D12" s="33" t="s">
        <v>53</v>
      </c>
      <c r="E12" s="34" t="s">
        <v>23</v>
      </c>
      <c r="F12" s="48" t="s">
        <v>24</v>
      </c>
      <c r="G12" s="34" t="s">
        <v>25</v>
      </c>
      <c r="H12" s="36" t="s">
        <v>54</v>
      </c>
      <c r="I12" s="37" t="s">
        <v>55</v>
      </c>
      <c r="J12" s="38"/>
      <c r="K12" s="38"/>
      <c r="L12" s="39">
        <v>0</v>
      </c>
      <c r="M12" s="38"/>
      <c r="N12" s="47" t="s">
        <v>33</v>
      </c>
      <c r="O12" s="41"/>
      <c r="P12" s="42"/>
      <c r="Q12" s="43">
        <f t="shared" si="0"/>
        <v>0</v>
      </c>
      <c r="R12" s="44">
        <f t="shared" si="1"/>
        <v>0</v>
      </c>
      <c r="S12" s="45">
        <f t="shared" si="2"/>
        <v>0</v>
      </c>
      <c r="T12" s="46"/>
      <c r="U12" s="46"/>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31">
        <v>9</v>
      </c>
      <c r="B13" s="32" t="s">
        <v>59</v>
      </c>
      <c r="C13" s="32" t="s">
        <v>60</v>
      </c>
      <c r="D13" s="32" t="s">
        <v>61</v>
      </c>
      <c r="E13" s="34" t="s">
        <v>23</v>
      </c>
      <c r="F13" s="48" t="s">
        <v>24</v>
      </c>
      <c r="G13" s="34" t="s">
        <v>25</v>
      </c>
      <c r="H13" s="36" t="s">
        <v>62</v>
      </c>
      <c r="I13" s="37" t="s">
        <v>55</v>
      </c>
      <c r="J13" s="38" t="s">
        <v>28</v>
      </c>
      <c r="K13" s="38" t="s">
        <v>63</v>
      </c>
      <c r="L13" s="39">
        <v>0</v>
      </c>
      <c r="M13" s="38"/>
      <c r="N13" s="40" t="s">
        <v>30</v>
      </c>
      <c r="O13" s="41">
        <v>1</v>
      </c>
      <c r="P13" s="42">
        <v>3</v>
      </c>
      <c r="Q13" s="43">
        <f t="shared" si="0"/>
        <v>0</v>
      </c>
      <c r="R13" s="44">
        <f t="shared" si="1"/>
        <v>0</v>
      </c>
      <c r="S13" s="45">
        <f t="shared" si="2"/>
        <v>0</v>
      </c>
      <c r="T13" s="46">
        <f>IF((L13&gt;0)*AND(L14&gt;0),"BŁĄD - Wprowadzono dwie wartości",IF((L13=0)*AND(L14=0),"Wprowadź kwotę dla oferowanego materiału",IF((L14&lt;&gt;0)*AND(K14=0),"Uzupełnij pola SYMBOL/PRODUCENT dla zamiennika",IF((L14=0)*AND(K14&lt;&gt;0),"cena dla niewłaściwego PRODUCENTA",IF((K14&lt;&gt;0)*AND(L14&lt;&gt;0)*AND(J14=0),"Uzupełnij pole PRODUCENT dla zamiennika","OK")))))</f>
        <v>0</v>
      </c>
      <c r="U13" s="46"/>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31">
        <v>10</v>
      </c>
      <c r="B14" s="32" t="s">
        <v>64</v>
      </c>
      <c r="C14" s="32" t="s">
        <v>65</v>
      </c>
      <c r="D14" s="32" t="s">
        <v>61</v>
      </c>
      <c r="E14" s="34" t="s">
        <v>23</v>
      </c>
      <c r="F14" s="48" t="s">
        <v>24</v>
      </c>
      <c r="G14" s="34" t="s">
        <v>25</v>
      </c>
      <c r="H14" s="36" t="s">
        <v>62</v>
      </c>
      <c r="I14" s="37" t="s">
        <v>55</v>
      </c>
      <c r="J14" s="38"/>
      <c r="K14" s="38"/>
      <c r="L14" s="39">
        <v>0</v>
      </c>
      <c r="M14" s="38"/>
      <c r="N14" s="47" t="s">
        <v>33</v>
      </c>
      <c r="O14" s="41"/>
      <c r="P14" s="42"/>
      <c r="Q14" s="43">
        <f t="shared" si="0"/>
        <v>0</v>
      </c>
      <c r="R14" s="44">
        <f t="shared" si="1"/>
        <v>0</v>
      </c>
      <c r="S14" s="45">
        <f t="shared" si="2"/>
        <v>0</v>
      </c>
      <c r="T14" s="46"/>
      <c r="U14" s="46"/>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ustomHeight="1">
      <c r="A15" s="31">
        <v>11</v>
      </c>
      <c r="B15" s="32" t="s">
        <v>66</v>
      </c>
      <c r="C15" s="32" t="s">
        <v>67</v>
      </c>
      <c r="D15" s="33" t="s">
        <v>68</v>
      </c>
      <c r="E15" s="34" t="s">
        <v>23</v>
      </c>
      <c r="F15" s="48" t="s">
        <v>24</v>
      </c>
      <c r="G15" s="34" t="s">
        <v>25</v>
      </c>
      <c r="H15" s="36" t="s">
        <v>69</v>
      </c>
      <c r="I15" s="37" t="s">
        <v>55</v>
      </c>
      <c r="J15" s="38" t="s">
        <v>28</v>
      </c>
      <c r="K15" s="38" t="s">
        <v>70</v>
      </c>
      <c r="L15" s="39">
        <v>0</v>
      </c>
      <c r="M15" s="38"/>
      <c r="N15" s="40" t="s">
        <v>30</v>
      </c>
      <c r="O15" s="41">
        <v>7</v>
      </c>
      <c r="P15" s="42">
        <v>2</v>
      </c>
      <c r="Q15" s="43">
        <f t="shared" si="0"/>
        <v>0</v>
      </c>
      <c r="R15" s="44">
        <f t="shared" si="1"/>
        <v>0</v>
      </c>
      <c r="S15" s="45">
        <f t="shared" si="2"/>
        <v>0</v>
      </c>
      <c r="T15" s="46">
        <f>IF((L15&gt;0)*AND(L16&gt;0),"BŁĄD - Wprowadzono dwie wartości",IF((L15=0)*AND(L16=0),"Wprowadź kwotę dla oferowanego materiału",IF((L16&lt;&gt;0)*AND(K16=0),"Uzupełnij pola SYMBOL/PRODUCENT dla zamiennika",IF((L16=0)*AND(K16&lt;&gt;0),"cena dla niewłaściwego PRODUCENTA",IF((K16&lt;&gt;0)*AND(L16&lt;&gt;0)*AND(J16=0),"Uzupełnij pole PRODUCENT dla zamiennika","OK")))))</f>
        <v>0</v>
      </c>
      <c r="U15" s="46"/>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0.25" customHeight="1">
      <c r="A16" s="31">
        <v>12</v>
      </c>
      <c r="B16" s="33" t="s">
        <v>71</v>
      </c>
      <c r="C16" s="32" t="s">
        <v>72</v>
      </c>
      <c r="D16" s="33" t="s">
        <v>68</v>
      </c>
      <c r="E16" s="34" t="s">
        <v>23</v>
      </c>
      <c r="F16" s="48" t="s">
        <v>24</v>
      </c>
      <c r="G16" s="34" t="s">
        <v>25</v>
      </c>
      <c r="H16" s="36" t="s">
        <v>69</v>
      </c>
      <c r="I16" s="37" t="s">
        <v>55</v>
      </c>
      <c r="J16" s="38"/>
      <c r="K16" s="38"/>
      <c r="L16" s="39">
        <v>0</v>
      </c>
      <c r="M16" s="38"/>
      <c r="N16" s="47" t="s">
        <v>33</v>
      </c>
      <c r="O16" s="41"/>
      <c r="P16" s="42"/>
      <c r="Q16" s="43">
        <f t="shared" si="0"/>
        <v>0</v>
      </c>
      <c r="R16" s="44">
        <f t="shared" si="1"/>
        <v>0</v>
      </c>
      <c r="S16" s="45">
        <f t="shared" si="2"/>
        <v>0</v>
      </c>
      <c r="T16" s="46"/>
      <c r="U16" s="4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31">
        <v>13</v>
      </c>
      <c r="B17" s="32" t="s">
        <v>73</v>
      </c>
      <c r="C17" s="32" t="s">
        <v>74</v>
      </c>
      <c r="D17" s="33" t="s">
        <v>75</v>
      </c>
      <c r="E17" s="34" t="s">
        <v>23</v>
      </c>
      <c r="F17" s="48" t="s">
        <v>24</v>
      </c>
      <c r="G17" s="34" t="s">
        <v>25</v>
      </c>
      <c r="H17" s="36" t="s">
        <v>76</v>
      </c>
      <c r="I17" s="37" t="s">
        <v>55</v>
      </c>
      <c r="J17" s="38" t="s">
        <v>28</v>
      </c>
      <c r="K17" s="38" t="s">
        <v>77</v>
      </c>
      <c r="L17" s="39">
        <v>0</v>
      </c>
      <c r="M17" s="38"/>
      <c r="N17" s="40" t="s">
        <v>30</v>
      </c>
      <c r="O17" s="41">
        <v>5</v>
      </c>
      <c r="P17" s="42">
        <v>3</v>
      </c>
      <c r="Q17" s="43">
        <f t="shared" si="0"/>
        <v>0</v>
      </c>
      <c r="R17" s="44">
        <f t="shared" si="1"/>
        <v>0</v>
      </c>
      <c r="S17" s="45">
        <f t="shared" si="2"/>
        <v>0</v>
      </c>
      <c r="T17" s="46">
        <f>IF((L17&gt;0)*AND(L18&gt;0),"BŁĄD - Wprowadzono dwie wartości",IF((L17=0)*AND(L18=0),"Wprowadź kwotę dla oferowanego materiału",IF((L18&lt;&gt;0)*AND(K18=0),"Uzupełnij pola SYMBOL/PRODUCENT dla zamiennika",IF((L18=0)*AND(K18&lt;&gt;0),"cena dla niewłaściwego PRODUCENTA",IF((K18&lt;&gt;0)*AND(L18&lt;&gt;0)*AND(J18=0),"Uzupełnij pole PRODUCENT dla zamiennika","OK")))))</f>
        <v>0</v>
      </c>
      <c r="U17" s="46"/>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31">
        <v>14</v>
      </c>
      <c r="B18" s="32" t="s">
        <v>78</v>
      </c>
      <c r="C18" s="32" t="s">
        <v>79</v>
      </c>
      <c r="D18" s="33" t="s">
        <v>75</v>
      </c>
      <c r="E18" s="34" t="s">
        <v>23</v>
      </c>
      <c r="F18" s="48" t="s">
        <v>24</v>
      </c>
      <c r="G18" s="34" t="s">
        <v>25</v>
      </c>
      <c r="H18" s="36" t="s">
        <v>76</v>
      </c>
      <c r="I18" s="37" t="s">
        <v>55</v>
      </c>
      <c r="J18" s="38"/>
      <c r="K18" s="38"/>
      <c r="L18" s="39">
        <v>0</v>
      </c>
      <c r="M18" s="38"/>
      <c r="N18" s="47" t="s">
        <v>33</v>
      </c>
      <c r="O18" s="41"/>
      <c r="P18" s="42"/>
      <c r="Q18" s="43">
        <f t="shared" si="0"/>
        <v>0</v>
      </c>
      <c r="R18" s="44">
        <f t="shared" si="1"/>
        <v>0</v>
      </c>
      <c r="S18" s="45">
        <f t="shared" si="2"/>
        <v>0</v>
      </c>
      <c r="T18" s="46"/>
      <c r="U18" s="46"/>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25" customHeight="1">
      <c r="A19" s="31">
        <v>15</v>
      </c>
      <c r="B19" s="32" t="s">
        <v>80</v>
      </c>
      <c r="C19" s="32" t="s">
        <v>81</v>
      </c>
      <c r="D19" s="33" t="s">
        <v>82</v>
      </c>
      <c r="E19" s="34" t="s">
        <v>23</v>
      </c>
      <c r="F19" s="48" t="s">
        <v>37</v>
      </c>
      <c r="G19" s="34" t="s">
        <v>25</v>
      </c>
      <c r="H19" s="36" t="s">
        <v>83</v>
      </c>
      <c r="I19" s="37" t="s">
        <v>84</v>
      </c>
      <c r="J19" s="38" t="s">
        <v>28</v>
      </c>
      <c r="K19" s="38" t="s">
        <v>85</v>
      </c>
      <c r="L19" s="39">
        <v>0</v>
      </c>
      <c r="M19" s="38"/>
      <c r="N19" s="40" t="s">
        <v>30</v>
      </c>
      <c r="O19" s="41">
        <v>113</v>
      </c>
      <c r="P19" s="42">
        <v>1</v>
      </c>
      <c r="Q19" s="43">
        <f t="shared" si="0"/>
        <v>0</v>
      </c>
      <c r="R19" s="44">
        <f t="shared" si="1"/>
        <v>0</v>
      </c>
      <c r="S19" s="45">
        <f t="shared" si="2"/>
        <v>0</v>
      </c>
      <c r="T19" s="46">
        <f>IF((L19&gt;0)*AND(L20&gt;0),"BŁĄD - Wprowadzono dwie wartości",IF((L19=0)*AND(L20=0),"Wprowadź kwotę dla oferowanego materiału",IF((L20&lt;&gt;0)*AND(K20=0),"Uzupełnij pola SYMBOL/PRODUCENT dla zamiennika",IF((L20=0)*AND(K20&lt;&gt;0),"cena dla niewłaściwego PRODUCENTA",IF((K20&lt;&gt;0)*AND(L20&lt;&gt;0)*AND(J20=0),"Uzupełnij pole PRODUCENT dla zamiennika","OK")))))</f>
        <v>0</v>
      </c>
      <c r="U19" s="46"/>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0.25" customHeight="1">
      <c r="A20" s="31">
        <v>16</v>
      </c>
      <c r="B20" s="32" t="s">
        <v>86</v>
      </c>
      <c r="C20" s="32" t="s">
        <v>87</v>
      </c>
      <c r="D20" s="33" t="s">
        <v>82</v>
      </c>
      <c r="E20" s="34" t="s">
        <v>23</v>
      </c>
      <c r="F20" s="48" t="s">
        <v>37</v>
      </c>
      <c r="G20" s="34" t="s">
        <v>25</v>
      </c>
      <c r="H20" s="36" t="s">
        <v>83</v>
      </c>
      <c r="I20" s="37" t="s">
        <v>84</v>
      </c>
      <c r="J20" s="38"/>
      <c r="K20" s="38"/>
      <c r="L20" s="39">
        <v>0</v>
      </c>
      <c r="M20" s="38"/>
      <c r="N20" s="47" t="s">
        <v>33</v>
      </c>
      <c r="O20" s="41"/>
      <c r="P20" s="42"/>
      <c r="Q20" s="43">
        <f t="shared" si="0"/>
        <v>0</v>
      </c>
      <c r="R20" s="44">
        <f t="shared" si="1"/>
        <v>0</v>
      </c>
      <c r="S20" s="45">
        <f t="shared" si="2"/>
        <v>0</v>
      </c>
      <c r="T20" s="46"/>
      <c r="U20" s="46"/>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31">
        <v>17</v>
      </c>
      <c r="B21" s="32" t="s">
        <v>88</v>
      </c>
      <c r="C21" s="32" t="s">
        <v>89</v>
      </c>
      <c r="D21" s="32" t="s">
        <v>90</v>
      </c>
      <c r="E21" s="34" t="s">
        <v>23</v>
      </c>
      <c r="F21" s="48" t="s">
        <v>24</v>
      </c>
      <c r="G21" s="34" t="s">
        <v>25</v>
      </c>
      <c r="H21" s="36" t="s">
        <v>91</v>
      </c>
      <c r="I21" s="37" t="s">
        <v>47</v>
      </c>
      <c r="J21" s="38" t="s">
        <v>28</v>
      </c>
      <c r="K21" s="38" t="s">
        <v>92</v>
      </c>
      <c r="L21" s="39">
        <v>0</v>
      </c>
      <c r="M21" s="38"/>
      <c r="N21" s="40" t="s">
        <v>30</v>
      </c>
      <c r="O21" s="41">
        <v>75</v>
      </c>
      <c r="P21" s="42">
        <v>1</v>
      </c>
      <c r="Q21" s="43">
        <f t="shared" si="0"/>
        <v>0</v>
      </c>
      <c r="R21" s="44">
        <f t="shared" si="1"/>
        <v>0</v>
      </c>
      <c r="S21" s="45">
        <f t="shared" si="2"/>
        <v>0</v>
      </c>
      <c r="T21" s="46">
        <f>IF((L21&gt;0)*AND(L22&gt;0),"BŁĄD - Wprowadzono dwie wartości",IF((L21=0)*AND(L22=0),"Wprowadź kwotę dla oferowanego materiału",IF((L22&lt;&gt;0)*AND(K22=0),"Uzupełnij pola SYMBOL/PRODUCENT dla zamiennika",IF((L22=0)*AND(K22&lt;&gt;0),"cena dla niewłaściwego PRODUCENTA",IF((K22&lt;&gt;0)*AND(L22&lt;&gt;0)*AND(J22=0),"Uzupełnij pole PRODUCENT dla zamiennika","OK")))))</f>
        <v>0</v>
      </c>
      <c r="U21" s="46"/>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31">
        <v>18</v>
      </c>
      <c r="B22" s="33" t="s">
        <v>93</v>
      </c>
      <c r="C22" s="32" t="s">
        <v>94</v>
      </c>
      <c r="D22" s="32" t="s">
        <v>90</v>
      </c>
      <c r="E22" s="34" t="s">
        <v>23</v>
      </c>
      <c r="F22" s="48" t="s">
        <v>24</v>
      </c>
      <c r="G22" s="34" t="s">
        <v>25</v>
      </c>
      <c r="H22" s="36" t="s">
        <v>91</v>
      </c>
      <c r="I22" s="37" t="s">
        <v>47</v>
      </c>
      <c r="J22" s="38"/>
      <c r="K22" s="38"/>
      <c r="L22" s="39">
        <v>0</v>
      </c>
      <c r="M22" s="38"/>
      <c r="N22" s="47" t="s">
        <v>33</v>
      </c>
      <c r="O22" s="41"/>
      <c r="P22" s="42"/>
      <c r="Q22" s="43">
        <f t="shared" si="0"/>
        <v>0</v>
      </c>
      <c r="R22" s="44">
        <f t="shared" si="1"/>
        <v>0</v>
      </c>
      <c r="S22" s="45">
        <f t="shared" si="2"/>
        <v>0</v>
      </c>
      <c r="T22" s="46"/>
      <c r="U22" s="46"/>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25" customHeight="1">
      <c r="A23" s="31">
        <v>19</v>
      </c>
      <c r="B23" s="32" t="s">
        <v>95</v>
      </c>
      <c r="C23" s="32" t="s">
        <v>96</v>
      </c>
      <c r="D23" s="32" t="s">
        <v>97</v>
      </c>
      <c r="E23" s="34" t="s">
        <v>23</v>
      </c>
      <c r="F23" s="48" t="s">
        <v>24</v>
      </c>
      <c r="G23" s="34" t="s">
        <v>25</v>
      </c>
      <c r="H23" s="36" t="s">
        <v>98</v>
      </c>
      <c r="I23" s="37" t="s">
        <v>47</v>
      </c>
      <c r="J23" s="38" t="s">
        <v>28</v>
      </c>
      <c r="K23" s="38" t="s">
        <v>99</v>
      </c>
      <c r="L23" s="39">
        <v>0</v>
      </c>
      <c r="M23" s="38"/>
      <c r="N23" s="40" t="s">
        <v>30</v>
      </c>
      <c r="O23" s="41">
        <v>1</v>
      </c>
      <c r="P23" s="42">
        <v>3</v>
      </c>
      <c r="Q23" s="43">
        <f t="shared" si="0"/>
        <v>0</v>
      </c>
      <c r="R23" s="44">
        <f t="shared" si="1"/>
        <v>0</v>
      </c>
      <c r="S23" s="45">
        <f t="shared" si="2"/>
        <v>0</v>
      </c>
      <c r="T23" s="46">
        <f>IF((L23&gt;0)*AND(L24&gt;0),"BŁĄD - Wprowadzono dwie wartości",IF((L23=0)*AND(L24=0),"Wprowadź kwotę dla oferowanego materiału",IF((L24&lt;&gt;0)*AND(K24=0),"Uzupełnij pola SYMBOL/PRODUCENT dla zamiennika",IF((L24=0)*AND(K24&lt;&gt;0),"cena dla niewłaściwego PRODUCENTA",IF((K24&lt;&gt;0)*AND(L24&lt;&gt;0)*AND(J24=0),"Uzupełnij pole PRODUCENT dla zamiennika","OK")))))</f>
        <v>0</v>
      </c>
      <c r="U23" s="46"/>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25" customHeight="1">
      <c r="A24" s="31">
        <v>20</v>
      </c>
      <c r="B24" s="33" t="s">
        <v>100</v>
      </c>
      <c r="C24" s="32" t="s">
        <v>101</v>
      </c>
      <c r="D24" s="32" t="s">
        <v>97</v>
      </c>
      <c r="E24" s="34" t="s">
        <v>23</v>
      </c>
      <c r="F24" s="48" t="s">
        <v>24</v>
      </c>
      <c r="G24" s="34" t="s">
        <v>25</v>
      </c>
      <c r="H24" s="36" t="s">
        <v>98</v>
      </c>
      <c r="I24" s="37" t="s">
        <v>47</v>
      </c>
      <c r="J24" s="38"/>
      <c r="K24" s="38"/>
      <c r="L24" s="39">
        <v>0</v>
      </c>
      <c r="M24" s="38"/>
      <c r="N24" s="47" t="s">
        <v>33</v>
      </c>
      <c r="O24" s="41"/>
      <c r="P24" s="42"/>
      <c r="Q24" s="43">
        <f t="shared" si="0"/>
        <v>0</v>
      </c>
      <c r="R24" s="44">
        <f t="shared" si="1"/>
        <v>0</v>
      </c>
      <c r="S24" s="45">
        <f t="shared" si="2"/>
        <v>0</v>
      </c>
      <c r="T24" s="46"/>
      <c r="U24" s="46"/>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31">
        <v>21</v>
      </c>
      <c r="B25" s="32" t="s">
        <v>102</v>
      </c>
      <c r="C25" s="32" t="s">
        <v>103</v>
      </c>
      <c r="D25" s="33" t="s">
        <v>104</v>
      </c>
      <c r="E25" s="34" t="s">
        <v>23</v>
      </c>
      <c r="F25" s="48" t="s">
        <v>37</v>
      </c>
      <c r="G25" s="34" t="s">
        <v>25</v>
      </c>
      <c r="H25" s="36" t="s">
        <v>105</v>
      </c>
      <c r="I25" s="37" t="s">
        <v>27</v>
      </c>
      <c r="J25" s="38" t="s">
        <v>106</v>
      </c>
      <c r="K25" s="38" t="s">
        <v>107</v>
      </c>
      <c r="L25" s="39">
        <v>0</v>
      </c>
      <c r="M25" s="38"/>
      <c r="N25" s="49" t="s">
        <v>30</v>
      </c>
      <c r="O25" s="41">
        <v>1</v>
      </c>
      <c r="P25" s="42">
        <v>3</v>
      </c>
      <c r="Q25" s="43">
        <f t="shared" si="0"/>
        <v>0</v>
      </c>
      <c r="R25" s="44">
        <f t="shared" si="1"/>
        <v>0</v>
      </c>
      <c r="S25" s="45">
        <f t="shared" si="2"/>
        <v>0</v>
      </c>
      <c r="T25" s="46">
        <f>IF((L25&gt;0)*AND(L26&gt;0),"BŁĄD - Wprowadzono dwie wartości",IF((L25=0)*AND(L26=0),"Wprowadź kwotę dla oferowanego materiału",IF((L26&lt;&gt;0)*AND(K26=0),"Uzupełnij pola SYMBOL/PRODUCENT dla zamiennika",IF((L26=0)*AND(K26&lt;&gt;0),"cena dla niewłaściwego PRODUCENTA",IF((K26&lt;&gt;0)*AND(L26&lt;&gt;0)*AND(J26=0),"Uzupełnij pole PRODUCENT dla zamiennika","OK")))))</f>
        <v>0</v>
      </c>
      <c r="U25" s="46"/>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31">
        <v>22</v>
      </c>
      <c r="B26" s="32" t="s">
        <v>108</v>
      </c>
      <c r="C26" s="32" t="s">
        <v>109</v>
      </c>
      <c r="D26" s="33" t="s">
        <v>104</v>
      </c>
      <c r="E26" s="34" t="s">
        <v>23</v>
      </c>
      <c r="F26" s="48" t="s">
        <v>37</v>
      </c>
      <c r="G26" s="34" t="s">
        <v>25</v>
      </c>
      <c r="H26" s="36" t="s">
        <v>105</v>
      </c>
      <c r="I26" s="37" t="s">
        <v>27</v>
      </c>
      <c r="J26" s="38"/>
      <c r="K26" s="38"/>
      <c r="L26" s="39">
        <v>0</v>
      </c>
      <c r="M26" s="38"/>
      <c r="N26" s="47" t="s">
        <v>33</v>
      </c>
      <c r="O26" s="41"/>
      <c r="P26" s="42"/>
      <c r="Q26" s="43">
        <f t="shared" si="0"/>
        <v>0</v>
      </c>
      <c r="R26" s="44">
        <f t="shared" si="1"/>
        <v>0</v>
      </c>
      <c r="S26" s="45">
        <f t="shared" si="2"/>
        <v>0</v>
      </c>
      <c r="T26" s="46"/>
      <c r="U26" s="4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31">
        <v>23</v>
      </c>
      <c r="B27" s="32" t="s">
        <v>110</v>
      </c>
      <c r="C27" s="32" t="s">
        <v>111</v>
      </c>
      <c r="D27" s="32" t="s">
        <v>112</v>
      </c>
      <c r="E27" s="34" t="s">
        <v>23</v>
      </c>
      <c r="F27" s="48" t="s">
        <v>37</v>
      </c>
      <c r="G27" s="34" t="s">
        <v>25</v>
      </c>
      <c r="H27" s="36" t="s">
        <v>113</v>
      </c>
      <c r="I27" s="37" t="s">
        <v>114</v>
      </c>
      <c r="J27" s="38" t="s">
        <v>115</v>
      </c>
      <c r="K27" s="38" t="s">
        <v>116</v>
      </c>
      <c r="L27" s="39">
        <v>0</v>
      </c>
      <c r="M27" s="38"/>
      <c r="N27" s="40" t="s">
        <v>30</v>
      </c>
      <c r="O27" s="41">
        <v>2</v>
      </c>
      <c r="P27" s="42">
        <v>3</v>
      </c>
      <c r="Q27" s="43">
        <f t="shared" si="0"/>
        <v>0</v>
      </c>
      <c r="R27" s="44">
        <f t="shared" si="1"/>
        <v>0</v>
      </c>
      <c r="S27" s="45">
        <f t="shared" si="2"/>
        <v>0</v>
      </c>
      <c r="T27" s="46">
        <f>IF((L27&gt;0)*AND(L28&gt;0),"BŁĄD - Wprowadzono dwie wartości",IF((L27=0)*AND(L28=0),"Wprowadź kwotę dla oferowanego materiału",IF((L28&lt;&gt;0)*AND(K28=0),"Uzupełnij pola SYMBOL/PRODUCENT dla zamiennika",IF((L28=0)*AND(K28&lt;&gt;0),"cena dla niewłaściwego PRODUCENTA",IF((K28&lt;&gt;0)*AND(L28&lt;&gt;0)*AND(J28=0),"Uzupełnij pole PRODUCENT dla zamiennika","OK")))))</f>
        <v>0</v>
      </c>
      <c r="U27" s="46"/>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s="31">
        <v>24</v>
      </c>
      <c r="B28" s="32" t="s">
        <v>117</v>
      </c>
      <c r="C28" s="32" t="s">
        <v>118</v>
      </c>
      <c r="D28" s="32" t="s">
        <v>112</v>
      </c>
      <c r="E28" s="34" t="s">
        <v>23</v>
      </c>
      <c r="F28" s="48" t="s">
        <v>37</v>
      </c>
      <c r="G28" s="34" t="s">
        <v>25</v>
      </c>
      <c r="H28" s="36" t="s">
        <v>113</v>
      </c>
      <c r="I28" s="37" t="s">
        <v>114</v>
      </c>
      <c r="J28" s="38"/>
      <c r="K28" s="38"/>
      <c r="L28" s="39">
        <v>0</v>
      </c>
      <c r="M28" s="38"/>
      <c r="N28" s="40" t="s">
        <v>33</v>
      </c>
      <c r="O28" s="41"/>
      <c r="P28" s="42"/>
      <c r="Q28" s="43">
        <f t="shared" si="0"/>
        <v>0</v>
      </c>
      <c r="R28" s="44">
        <f t="shared" si="1"/>
        <v>0</v>
      </c>
      <c r="S28" s="45">
        <f t="shared" si="2"/>
        <v>0</v>
      </c>
      <c r="T28" s="46"/>
      <c r="U28" s="46"/>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25" customHeight="1">
      <c r="A29" s="31">
        <v>25</v>
      </c>
      <c r="B29" s="32" t="s">
        <v>119</v>
      </c>
      <c r="C29" s="32" t="s">
        <v>120</v>
      </c>
      <c r="D29" s="33" t="s">
        <v>121</v>
      </c>
      <c r="E29" s="34" t="s">
        <v>23</v>
      </c>
      <c r="F29" s="48" t="s">
        <v>37</v>
      </c>
      <c r="G29" s="34" t="s">
        <v>25</v>
      </c>
      <c r="H29" s="36" t="s">
        <v>122</v>
      </c>
      <c r="I29" s="37" t="s">
        <v>123</v>
      </c>
      <c r="J29" s="38" t="s">
        <v>115</v>
      </c>
      <c r="K29" s="38" t="s">
        <v>124</v>
      </c>
      <c r="L29" s="39">
        <v>0</v>
      </c>
      <c r="M29" s="38"/>
      <c r="N29" s="40" t="s">
        <v>30</v>
      </c>
      <c r="O29" s="41">
        <v>3</v>
      </c>
      <c r="P29" s="42">
        <v>2</v>
      </c>
      <c r="Q29" s="43">
        <f t="shared" si="0"/>
        <v>0</v>
      </c>
      <c r="R29" s="44">
        <f t="shared" si="1"/>
        <v>0</v>
      </c>
      <c r="S29" s="45">
        <f t="shared" si="2"/>
        <v>0</v>
      </c>
      <c r="T29" s="46">
        <f>IF((L29&gt;0)*AND(L30&gt;0),"BŁĄD - Wprowadzono dwie wartości",IF((L29=0)*AND(L30=0),"Wprowadź kwotę dla oferowanego materiału",IF((L30&lt;&gt;0)*AND(K30=0),"Uzupełnij pola SYMBOL/PRODUCENT dla zamiennika",IF((L30=0)*AND(K30&lt;&gt;0),"cena dla niewłaściwego PRODUCENTA",IF((K30&lt;&gt;0)*AND(L30&lt;&gt;0)*AND(J30=0),"Uzupełnij pole PRODUCENT dla zamiennika","OK")))))</f>
        <v>0</v>
      </c>
      <c r="U29" s="46"/>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25" customHeight="1">
      <c r="A30" s="31">
        <v>26</v>
      </c>
      <c r="B30" s="32" t="s">
        <v>125</v>
      </c>
      <c r="C30" s="32" t="s">
        <v>126</v>
      </c>
      <c r="D30" s="33" t="s">
        <v>121</v>
      </c>
      <c r="E30" s="34" t="s">
        <v>23</v>
      </c>
      <c r="F30" s="48" t="s">
        <v>37</v>
      </c>
      <c r="G30" s="34" t="s">
        <v>25</v>
      </c>
      <c r="H30" s="36" t="s">
        <v>122</v>
      </c>
      <c r="I30" s="37" t="s">
        <v>123</v>
      </c>
      <c r="J30" s="38"/>
      <c r="K30" s="38"/>
      <c r="L30" s="39">
        <v>0</v>
      </c>
      <c r="M30" s="38"/>
      <c r="N30" s="40" t="s">
        <v>33</v>
      </c>
      <c r="O30" s="41"/>
      <c r="P30" s="42"/>
      <c r="Q30" s="43">
        <f t="shared" si="0"/>
        <v>0</v>
      </c>
      <c r="R30" s="44">
        <f t="shared" si="1"/>
        <v>0</v>
      </c>
      <c r="S30" s="45">
        <f t="shared" si="2"/>
        <v>0</v>
      </c>
      <c r="T30" s="46"/>
      <c r="U30" s="46"/>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31">
        <v>27</v>
      </c>
      <c r="B31" s="32" t="s">
        <v>127</v>
      </c>
      <c r="C31" s="32" t="s">
        <v>128</v>
      </c>
      <c r="D31" s="32" t="s">
        <v>129</v>
      </c>
      <c r="E31" s="50">
        <v>2</v>
      </c>
      <c r="F31" s="35" t="s">
        <v>24</v>
      </c>
      <c r="G31" s="50" t="s">
        <v>25</v>
      </c>
      <c r="H31" s="36" t="s">
        <v>130</v>
      </c>
      <c r="I31" s="51">
        <v>100000</v>
      </c>
      <c r="J31" s="38" t="s">
        <v>131</v>
      </c>
      <c r="K31" s="52" t="s">
        <v>132</v>
      </c>
      <c r="L31" s="39">
        <v>0</v>
      </c>
      <c r="M31" s="38"/>
      <c r="N31" s="40" t="s">
        <v>30</v>
      </c>
      <c r="O31" s="41">
        <v>1</v>
      </c>
      <c r="P31" s="42">
        <v>3</v>
      </c>
      <c r="Q31" s="43">
        <f t="shared" si="0"/>
        <v>0</v>
      </c>
      <c r="R31" s="44">
        <f t="shared" si="1"/>
        <v>0</v>
      </c>
      <c r="S31" s="45">
        <f t="shared" si="2"/>
        <v>0</v>
      </c>
      <c r="T31" s="46">
        <f>IF((L31&gt;0)*AND(L32&gt;0),"BŁĄD - Wprowadzono dwie wartości",IF((L31=0)*AND(L32=0),"Wprowadź kwotę dla oferowanego materiału",IF((L32&lt;&gt;0)*AND(K32=0),"Uzupełnij pola SYMBOL/PRODUCENT dla zamiennika",IF((L32=0)*AND(K32&lt;&gt;0),"cena dla niewłaściwego PRODUCENTA",IF((K32&lt;&gt;0)*AND(L32&lt;&gt;0)*AND(J32=0),"Uzupełnij pole PRODUCENT dla zamiennika","OK")))))</f>
        <v>0</v>
      </c>
      <c r="U31" s="46"/>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c r="A32" s="31">
        <v>28</v>
      </c>
      <c r="B32" s="32" t="s">
        <v>133</v>
      </c>
      <c r="C32" s="32" t="s">
        <v>134</v>
      </c>
      <c r="D32" s="32" t="s">
        <v>129</v>
      </c>
      <c r="E32" s="50">
        <v>2</v>
      </c>
      <c r="F32" s="35" t="s">
        <v>24</v>
      </c>
      <c r="G32" s="50" t="s">
        <v>25</v>
      </c>
      <c r="H32" s="36" t="s">
        <v>130</v>
      </c>
      <c r="I32" s="51">
        <v>100000</v>
      </c>
      <c r="J32" s="52"/>
      <c r="K32" s="52"/>
      <c r="L32" s="39">
        <v>0</v>
      </c>
      <c r="M32" s="38"/>
      <c r="N32" s="40" t="s">
        <v>33</v>
      </c>
      <c r="O32" s="41"/>
      <c r="P32" s="42"/>
      <c r="Q32" s="43">
        <f t="shared" si="0"/>
        <v>0</v>
      </c>
      <c r="R32" s="44">
        <f t="shared" si="1"/>
        <v>0</v>
      </c>
      <c r="S32" s="45">
        <f t="shared" si="2"/>
        <v>0</v>
      </c>
      <c r="T32" s="46"/>
      <c r="U32" s="46"/>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c r="A33" s="31">
        <v>29</v>
      </c>
      <c r="B33" s="32" t="s">
        <v>135</v>
      </c>
      <c r="C33" s="32" t="s">
        <v>136</v>
      </c>
      <c r="D33" s="32" t="s">
        <v>137</v>
      </c>
      <c r="E33" s="50">
        <v>2</v>
      </c>
      <c r="F33" s="35" t="s">
        <v>24</v>
      </c>
      <c r="G33" s="50" t="s">
        <v>25</v>
      </c>
      <c r="H33" s="53" t="s">
        <v>138</v>
      </c>
      <c r="I33" s="51">
        <v>500000</v>
      </c>
      <c r="J33" s="38" t="s">
        <v>131</v>
      </c>
      <c r="K33" s="52" t="s">
        <v>139</v>
      </c>
      <c r="L33" s="39">
        <v>0</v>
      </c>
      <c r="M33" s="38"/>
      <c r="N33" s="40" t="s">
        <v>30</v>
      </c>
      <c r="O33" s="41">
        <v>20</v>
      </c>
      <c r="P33" s="42">
        <v>1</v>
      </c>
      <c r="Q33" s="43">
        <f t="shared" si="0"/>
        <v>0</v>
      </c>
      <c r="R33" s="44">
        <f t="shared" si="1"/>
        <v>0</v>
      </c>
      <c r="S33" s="45">
        <f t="shared" si="2"/>
        <v>0</v>
      </c>
      <c r="T33" s="46">
        <f>IF((L33&gt;0)*AND(L34&gt;0),"BŁĄD - Wprowadzono dwie wartości",IF((L33=0)*AND(L34=0),"Wprowadź kwotę dla oferowanego materiału",IF((L34&lt;&gt;0)*AND(K34=0),"Uzupełnij pola SYMBOL/PRODUCENT dla zamiennika",IF((L34=0)*AND(K34&lt;&gt;0),"cena dla niewłaściwego PRODUCENTA",IF((K34&lt;&gt;0)*AND(L34&lt;&gt;0)*AND(J34=0),"Uzupełnij pole PRODUCENT dla zamiennika","OK")))))</f>
        <v>0</v>
      </c>
      <c r="U33" s="46"/>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31">
        <v>30</v>
      </c>
      <c r="B34" s="32" t="s">
        <v>140</v>
      </c>
      <c r="C34" s="32" t="s">
        <v>141</v>
      </c>
      <c r="D34" s="32" t="s">
        <v>137</v>
      </c>
      <c r="E34" s="50">
        <v>2</v>
      </c>
      <c r="F34" s="35" t="s">
        <v>24</v>
      </c>
      <c r="G34" s="50" t="s">
        <v>25</v>
      </c>
      <c r="H34" s="53" t="s">
        <v>138</v>
      </c>
      <c r="I34" s="51">
        <v>500000</v>
      </c>
      <c r="J34" s="52"/>
      <c r="K34" s="52"/>
      <c r="L34" s="39">
        <v>0</v>
      </c>
      <c r="M34" s="38"/>
      <c r="N34" s="40" t="s">
        <v>33</v>
      </c>
      <c r="O34" s="41"/>
      <c r="P34" s="42"/>
      <c r="Q34" s="43">
        <f t="shared" si="0"/>
        <v>0</v>
      </c>
      <c r="R34" s="44">
        <f t="shared" si="1"/>
        <v>0</v>
      </c>
      <c r="S34" s="45">
        <f t="shared" si="2"/>
        <v>0</v>
      </c>
      <c r="T34" s="46"/>
      <c r="U34" s="46"/>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1">
        <v>31</v>
      </c>
      <c r="B35" s="32" t="s">
        <v>142</v>
      </c>
      <c r="C35" s="32" t="s">
        <v>143</v>
      </c>
      <c r="D35" s="32" t="s">
        <v>144</v>
      </c>
      <c r="E35" s="50">
        <v>2</v>
      </c>
      <c r="F35" s="35" t="s">
        <v>24</v>
      </c>
      <c r="G35" s="50" t="s">
        <v>25</v>
      </c>
      <c r="H35" s="53" t="s">
        <v>145</v>
      </c>
      <c r="I35" s="51">
        <v>500000</v>
      </c>
      <c r="J35" s="38" t="s">
        <v>131</v>
      </c>
      <c r="K35" s="52" t="s">
        <v>146</v>
      </c>
      <c r="L35" s="39">
        <v>0</v>
      </c>
      <c r="M35" s="38"/>
      <c r="N35" s="40" t="s">
        <v>30</v>
      </c>
      <c r="O35" s="41">
        <v>0</v>
      </c>
      <c r="P35" s="42">
        <v>3</v>
      </c>
      <c r="Q35" s="43">
        <f t="shared" si="0"/>
        <v>0</v>
      </c>
      <c r="R35" s="44">
        <f t="shared" si="1"/>
        <v>0</v>
      </c>
      <c r="S35" s="45">
        <f t="shared" si="2"/>
        <v>0</v>
      </c>
      <c r="T35" s="46">
        <f>IF((L35&gt;0)*AND(L36&gt;0),"BŁĄD - Wprowadzono dwie wartości",IF((L35=0)*AND(L36=0),"Wprowadź kwotę dla oferowanego materiału",IF((L36&lt;&gt;0)*AND(K36=0),"Uzupełnij pola SYMBOL/PRODUCENT dla zamiennika",IF((L36=0)*AND(K36&lt;&gt;0),"cena dla niewłaściwego PRODUCENTA",IF((K36&lt;&gt;0)*AND(L36&lt;&gt;0)*AND(J36=0),"Uzupełnij pole PRODUCENT dla zamiennika","OK")))))</f>
        <v>0</v>
      </c>
      <c r="U35" s="46"/>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s="31">
        <v>32</v>
      </c>
      <c r="B36" s="32" t="s">
        <v>147</v>
      </c>
      <c r="C36" s="32" t="s">
        <v>148</v>
      </c>
      <c r="D36" s="32" t="s">
        <v>144</v>
      </c>
      <c r="E36" s="50">
        <v>2</v>
      </c>
      <c r="F36" s="35" t="s">
        <v>24</v>
      </c>
      <c r="G36" s="50" t="s">
        <v>25</v>
      </c>
      <c r="H36" s="53" t="s">
        <v>145</v>
      </c>
      <c r="I36" s="51">
        <v>500000</v>
      </c>
      <c r="J36" s="52"/>
      <c r="K36" s="52"/>
      <c r="L36" s="39">
        <v>0</v>
      </c>
      <c r="M36" s="38"/>
      <c r="N36" s="40" t="s">
        <v>33</v>
      </c>
      <c r="O36" s="41"/>
      <c r="P36" s="42"/>
      <c r="Q36" s="43">
        <f t="shared" si="0"/>
        <v>0</v>
      </c>
      <c r="R36" s="44">
        <f t="shared" si="1"/>
        <v>0</v>
      </c>
      <c r="S36" s="45">
        <f t="shared" si="2"/>
        <v>0</v>
      </c>
      <c r="T36" s="46"/>
      <c r="U36" s="4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c r="A37" s="31">
        <v>33</v>
      </c>
      <c r="B37" s="32" t="s">
        <v>149</v>
      </c>
      <c r="C37" s="32" t="s">
        <v>150</v>
      </c>
      <c r="D37" s="32" t="s">
        <v>151</v>
      </c>
      <c r="E37" s="50">
        <v>2</v>
      </c>
      <c r="F37" s="35" t="s">
        <v>24</v>
      </c>
      <c r="G37" s="50" t="s">
        <v>25</v>
      </c>
      <c r="H37" s="53" t="s">
        <v>152</v>
      </c>
      <c r="I37" s="51">
        <v>200000</v>
      </c>
      <c r="J37" s="38" t="s">
        <v>131</v>
      </c>
      <c r="K37" s="52" t="s">
        <v>153</v>
      </c>
      <c r="L37" s="39">
        <v>0</v>
      </c>
      <c r="M37" s="38"/>
      <c r="N37" s="47" t="s">
        <v>30</v>
      </c>
      <c r="O37" s="41">
        <v>9</v>
      </c>
      <c r="P37" s="42">
        <v>2</v>
      </c>
      <c r="Q37" s="43">
        <f t="shared" si="0"/>
        <v>0</v>
      </c>
      <c r="R37" s="44">
        <f t="shared" si="1"/>
        <v>0</v>
      </c>
      <c r="S37" s="45">
        <f t="shared" si="2"/>
        <v>0</v>
      </c>
      <c r="T37" s="46">
        <f>IF((L37&gt;0)*AND(L38&gt;0),"BŁĄD - Wprowadzono dwie wartości",IF((L37=0)*AND(L38=0),"Wprowadź kwotę dla oferowanego materiału",IF((L38&lt;&gt;0)*AND(K38=0),"Uzupełnij pola SYMBOL/PRODUCENT dla zamiennika",IF((L38=0)*AND(K38&lt;&gt;0),"cena dla niewłaściwego PRODUCENTA",IF((K38&lt;&gt;0)*AND(L38&lt;&gt;0)*AND(J38=0),"Uzupełnij pole PRODUCENT dla zamiennika","OK")))))</f>
        <v>0</v>
      </c>
      <c r="U37" s="46"/>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31">
        <v>34</v>
      </c>
      <c r="B38" s="32" t="s">
        <v>154</v>
      </c>
      <c r="C38" s="32" t="s">
        <v>155</v>
      </c>
      <c r="D38" s="32" t="s">
        <v>151</v>
      </c>
      <c r="E38" s="50">
        <v>2</v>
      </c>
      <c r="F38" s="35" t="s">
        <v>24</v>
      </c>
      <c r="G38" s="50" t="s">
        <v>25</v>
      </c>
      <c r="H38" s="53" t="s">
        <v>152</v>
      </c>
      <c r="I38" s="51">
        <v>200000</v>
      </c>
      <c r="J38" s="52"/>
      <c r="K38" s="52"/>
      <c r="L38" s="39">
        <v>0</v>
      </c>
      <c r="M38" s="38"/>
      <c r="N38" s="40" t="s">
        <v>33</v>
      </c>
      <c r="O38" s="41"/>
      <c r="P38" s="42"/>
      <c r="Q38" s="43">
        <f t="shared" si="0"/>
        <v>0</v>
      </c>
      <c r="R38" s="44">
        <f t="shared" si="1"/>
        <v>0</v>
      </c>
      <c r="S38" s="45">
        <f t="shared" si="2"/>
        <v>0</v>
      </c>
      <c r="T38" s="46"/>
      <c r="U38" s="46"/>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31">
        <v>35</v>
      </c>
      <c r="B39" s="32" t="s">
        <v>156</v>
      </c>
      <c r="C39" s="32" t="s">
        <v>157</v>
      </c>
      <c r="D39" s="32" t="s">
        <v>158</v>
      </c>
      <c r="E39" s="50">
        <v>2</v>
      </c>
      <c r="F39" s="35" t="s">
        <v>159</v>
      </c>
      <c r="G39" s="50" t="s">
        <v>25</v>
      </c>
      <c r="H39" s="53" t="s">
        <v>152</v>
      </c>
      <c r="I39" s="51">
        <v>200000</v>
      </c>
      <c r="J39" s="38" t="s">
        <v>131</v>
      </c>
      <c r="K39" s="52" t="s">
        <v>160</v>
      </c>
      <c r="L39" s="39">
        <v>0</v>
      </c>
      <c r="M39" s="38"/>
      <c r="N39" s="47" t="s">
        <v>30</v>
      </c>
      <c r="O39" s="41">
        <v>1</v>
      </c>
      <c r="P39" s="42">
        <v>3</v>
      </c>
      <c r="Q39" s="43">
        <f t="shared" si="0"/>
        <v>0</v>
      </c>
      <c r="R39" s="44">
        <f t="shared" si="1"/>
        <v>0</v>
      </c>
      <c r="S39" s="45">
        <f t="shared" si="2"/>
        <v>0</v>
      </c>
      <c r="T39" s="46">
        <f>IF((L39&gt;0)*AND(L40&gt;0),"BŁĄD - Wprowadzono dwie wartości",IF((L39=0)*AND(L40=0),"Wprowadź kwotę dla oferowanego materiału",IF((L40&lt;&gt;0)*AND(K40=0),"Uzupełnij pola SYMBOL/PRODUCENT dla zamiennika",IF((L40=0)*AND(K40&lt;&gt;0),"cena dla niewłaściwego PRODUCENTA",IF((K40&lt;&gt;0)*AND(L40&lt;&gt;0)*AND(J40=0),"Uzupełnij pole PRODUCENT dla zamiennika","OK")))))</f>
        <v>0</v>
      </c>
      <c r="U39" s="46"/>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31">
        <v>36</v>
      </c>
      <c r="B40" s="32" t="s">
        <v>161</v>
      </c>
      <c r="C40" s="32" t="s">
        <v>162</v>
      </c>
      <c r="D40" s="32" t="s">
        <v>158</v>
      </c>
      <c r="E40" s="50">
        <v>2</v>
      </c>
      <c r="F40" s="35" t="s">
        <v>159</v>
      </c>
      <c r="G40" s="50" t="s">
        <v>25</v>
      </c>
      <c r="H40" s="53" t="s">
        <v>152</v>
      </c>
      <c r="I40" s="51">
        <v>200000</v>
      </c>
      <c r="J40" s="52"/>
      <c r="K40" s="52"/>
      <c r="L40" s="39">
        <v>0</v>
      </c>
      <c r="M40" s="38"/>
      <c r="N40" s="40" t="s">
        <v>33</v>
      </c>
      <c r="O40" s="41"/>
      <c r="P40" s="42"/>
      <c r="Q40" s="43">
        <f t="shared" si="0"/>
        <v>0</v>
      </c>
      <c r="R40" s="44">
        <f t="shared" si="1"/>
        <v>0</v>
      </c>
      <c r="S40" s="45">
        <f t="shared" si="2"/>
        <v>0</v>
      </c>
      <c r="T40" s="46"/>
      <c r="U40" s="46"/>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c r="A41" s="31">
        <v>37</v>
      </c>
      <c r="B41" s="32" t="s">
        <v>163</v>
      </c>
      <c r="C41" s="32" t="s">
        <v>164</v>
      </c>
      <c r="D41" s="32" t="s">
        <v>165</v>
      </c>
      <c r="E41" s="50">
        <v>2</v>
      </c>
      <c r="F41" s="35" t="s">
        <v>166</v>
      </c>
      <c r="G41" s="50" t="s">
        <v>25</v>
      </c>
      <c r="H41" s="53" t="s">
        <v>152</v>
      </c>
      <c r="I41" s="51">
        <v>200000</v>
      </c>
      <c r="J41" s="38" t="s">
        <v>131</v>
      </c>
      <c r="K41" s="52" t="s">
        <v>167</v>
      </c>
      <c r="L41" s="39">
        <v>0</v>
      </c>
      <c r="M41" s="38"/>
      <c r="N41" s="40" t="s">
        <v>30</v>
      </c>
      <c r="O41" s="41">
        <v>1</v>
      </c>
      <c r="P41" s="42">
        <v>3</v>
      </c>
      <c r="Q41" s="43">
        <f t="shared" si="0"/>
        <v>0</v>
      </c>
      <c r="R41" s="44">
        <f t="shared" si="1"/>
        <v>0</v>
      </c>
      <c r="S41" s="45">
        <f t="shared" si="2"/>
        <v>0</v>
      </c>
      <c r="T41" s="46">
        <f>IF((L41&gt;0)*AND(L42&gt;0),"BŁĄD - Wprowadzono dwie wartości",IF((L41=0)*AND(L42=0),"Wprowadź kwotę dla oferowanego materiału",IF((L42&lt;&gt;0)*AND(K42=0),"Uzupełnij pola SYMBOL/PRODUCENT dla zamiennika",IF((L42=0)*AND(K42&lt;&gt;0),"cena dla niewłaściwego PRODUCENTA",IF((K42&lt;&gt;0)*AND(L42&lt;&gt;0)*AND(J42=0),"Uzupełnij pole PRODUCENT dla zamiennika","OK")))))</f>
        <v>0</v>
      </c>
      <c r="U41" s="46"/>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c r="A42" s="31">
        <v>38</v>
      </c>
      <c r="B42" s="32" t="s">
        <v>168</v>
      </c>
      <c r="C42" s="32" t="s">
        <v>169</v>
      </c>
      <c r="D42" s="32" t="s">
        <v>170</v>
      </c>
      <c r="E42" s="50">
        <v>2</v>
      </c>
      <c r="F42" s="35" t="s">
        <v>166</v>
      </c>
      <c r="G42" s="50" t="s">
        <v>25</v>
      </c>
      <c r="H42" s="53" t="s">
        <v>152</v>
      </c>
      <c r="I42" s="51">
        <v>200000</v>
      </c>
      <c r="J42" s="52"/>
      <c r="K42" s="52"/>
      <c r="L42" s="39">
        <v>0</v>
      </c>
      <c r="M42" s="38"/>
      <c r="N42" s="40" t="s">
        <v>33</v>
      </c>
      <c r="O42" s="41"/>
      <c r="P42" s="42"/>
      <c r="Q42" s="43">
        <f t="shared" si="0"/>
        <v>0</v>
      </c>
      <c r="R42" s="44">
        <f t="shared" si="1"/>
        <v>0</v>
      </c>
      <c r="S42" s="45">
        <f t="shared" si="2"/>
        <v>0</v>
      </c>
      <c r="T42" s="46"/>
      <c r="U42" s="46"/>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c r="A43" s="31">
        <v>39</v>
      </c>
      <c r="B43" s="32" t="s">
        <v>171</v>
      </c>
      <c r="C43" s="32" t="s">
        <v>172</v>
      </c>
      <c r="D43" s="32" t="s">
        <v>173</v>
      </c>
      <c r="E43" s="50">
        <v>2</v>
      </c>
      <c r="F43" s="35" t="s">
        <v>174</v>
      </c>
      <c r="G43" s="50" t="s">
        <v>25</v>
      </c>
      <c r="H43" s="53" t="s">
        <v>152</v>
      </c>
      <c r="I43" s="51">
        <v>200000</v>
      </c>
      <c r="J43" s="38" t="s">
        <v>131</v>
      </c>
      <c r="K43" s="52" t="s">
        <v>175</v>
      </c>
      <c r="L43" s="39">
        <v>0</v>
      </c>
      <c r="M43" s="38" t="s">
        <v>176</v>
      </c>
      <c r="N43" s="40" t="s">
        <v>30</v>
      </c>
      <c r="O43" s="41">
        <v>2</v>
      </c>
      <c r="P43" s="42">
        <v>2</v>
      </c>
      <c r="Q43" s="43">
        <f t="shared" si="0"/>
        <v>0</v>
      </c>
      <c r="R43" s="44">
        <f t="shared" si="1"/>
        <v>0</v>
      </c>
      <c r="S43" s="45">
        <f t="shared" si="2"/>
        <v>0</v>
      </c>
      <c r="T43" s="46">
        <f>IF((L43&gt;0)*AND(L44&gt;0),"BŁĄD - Wprowadzono dwie wartości",IF((L43=0)*AND(L44=0),"Wprowadź kwotę dla oferowanego materiału",IF((L44&lt;&gt;0)*AND(K44=0),"Uzupełnij pola SYMBOL/PRODUCENT dla zamiennika",IF((L44=0)*AND(K44&lt;&gt;0),"cena dla niewłaściwego PRODUCENTA",IF((K44&lt;&gt;0)*AND(L44&lt;&gt;0)*AND(J44=0),"Uzupełnij pole PRODUCENT dla zamiennika","OK")))))</f>
        <v>0</v>
      </c>
      <c r="U43" s="46"/>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c r="A44" s="31">
        <v>40</v>
      </c>
      <c r="B44" s="32" t="s">
        <v>177</v>
      </c>
      <c r="C44" s="32" t="s">
        <v>178</v>
      </c>
      <c r="D44" s="32" t="s">
        <v>173</v>
      </c>
      <c r="E44" s="50">
        <v>2</v>
      </c>
      <c r="F44" s="35" t="s">
        <v>174</v>
      </c>
      <c r="G44" s="50" t="s">
        <v>25</v>
      </c>
      <c r="H44" s="53" t="s">
        <v>152</v>
      </c>
      <c r="I44" s="51">
        <v>200000</v>
      </c>
      <c r="J44" s="52"/>
      <c r="K44" s="52"/>
      <c r="L44" s="39">
        <v>0</v>
      </c>
      <c r="M44" s="38" t="s">
        <v>176</v>
      </c>
      <c r="N44" s="40" t="s">
        <v>33</v>
      </c>
      <c r="O44" s="41"/>
      <c r="P44" s="42"/>
      <c r="Q44" s="43">
        <f t="shared" si="0"/>
        <v>0</v>
      </c>
      <c r="R44" s="44">
        <f t="shared" si="1"/>
        <v>0</v>
      </c>
      <c r="S44" s="45">
        <f t="shared" si="2"/>
        <v>0</v>
      </c>
      <c r="T44" s="46"/>
      <c r="U44" s="46"/>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s="31">
        <v>41</v>
      </c>
      <c r="B45" s="32" t="s">
        <v>179</v>
      </c>
      <c r="C45" s="32" t="s">
        <v>180</v>
      </c>
      <c r="D45" s="32" t="s">
        <v>181</v>
      </c>
      <c r="E45" s="50">
        <v>2</v>
      </c>
      <c r="F45" s="35" t="s">
        <v>24</v>
      </c>
      <c r="G45" s="50" t="s">
        <v>25</v>
      </c>
      <c r="H45" s="53" t="s">
        <v>182</v>
      </c>
      <c r="I45" s="51">
        <v>160000</v>
      </c>
      <c r="J45" s="38" t="s">
        <v>131</v>
      </c>
      <c r="K45" s="52" t="s">
        <v>183</v>
      </c>
      <c r="L45" s="39">
        <v>0</v>
      </c>
      <c r="M45" s="38"/>
      <c r="N45" s="40" t="s">
        <v>30</v>
      </c>
      <c r="O45" s="41">
        <v>3</v>
      </c>
      <c r="P45" s="42">
        <v>3</v>
      </c>
      <c r="Q45" s="43">
        <f t="shared" si="0"/>
        <v>0</v>
      </c>
      <c r="R45" s="44">
        <f t="shared" si="1"/>
        <v>0</v>
      </c>
      <c r="S45" s="45">
        <f t="shared" si="2"/>
        <v>0</v>
      </c>
      <c r="T45" s="46">
        <f>IF((L45&gt;0)*AND(L46&gt;0),"BŁĄD - Wprowadzono dwie wartości",IF((L45=0)*AND(L46=0),"Wprowadź kwotę dla oferowanego materiału",IF((L46&lt;&gt;0)*AND(K46=0),"Uzupełnij pola SYMBOL/PRODUCENT dla zamiennika",IF((L46=0)*AND(K46&lt;&gt;0),"cena dla niewłaściwego PRODUCENTA",IF((K46&lt;&gt;0)*AND(L46&lt;&gt;0)*AND(J46=0),"Uzupełnij pole PRODUCENT dla zamiennika","OK")))))</f>
        <v>0</v>
      </c>
      <c r="U45" s="46"/>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c r="A46" s="31">
        <v>42</v>
      </c>
      <c r="B46" s="32" t="s">
        <v>184</v>
      </c>
      <c r="C46" s="32" t="s">
        <v>185</v>
      </c>
      <c r="D46" s="32" t="s">
        <v>181</v>
      </c>
      <c r="E46" s="50">
        <v>2</v>
      </c>
      <c r="F46" s="35" t="s">
        <v>24</v>
      </c>
      <c r="G46" s="50" t="s">
        <v>25</v>
      </c>
      <c r="H46" s="53" t="s">
        <v>182</v>
      </c>
      <c r="I46" s="51">
        <v>160000</v>
      </c>
      <c r="J46" s="52"/>
      <c r="K46" s="52"/>
      <c r="L46" s="39">
        <v>0</v>
      </c>
      <c r="M46" s="38"/>
      <c r="N46" s="40" t="s">
        <v>33</v>
      </c>
      <c r="O46" s="41"/>
      <c r="P46" s="42"/>
      <c r="Q46" s="43">
        <f t="shared" si="0"/>
        <v>0</v>
      </c>
      <c r="R46" s="44">
        <f t="shared" si="1"/>
        <v>0</v>
      </c>
      <c r="S46" s="45">
        <f t="shared" si="2"/>
        <v>0</v>
      </c>
      <c r="T46" s="46"/>
      <c r="U46" s="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s="31">
        <v>43</v>
      </c>
      <c r="B47" s="32" t="s">
        <v>186</v>
      </c>
      <c r="C47" s="32" t="s">
        <v>187</v>
      </c>
      <c r="D47" s="32" t="s">
        <v>188</v>
      </c>
      <c r="E47" s="34" t="s">
        <v>23</v>
      </c>
      <c r="F47" s="48" t="s">
        <v>24</v>
      </c>
      <c r="G47" s="34" t="s">
        <v>25</v>
      </c>
      <c r="H47" s="36" t="s">
        <v>189</v>
      </c>
      <c r="I47" s="37" t="s">
        <v>190</v>
      </c>
      <c r="J47" s="38" t="s">
        <v>131</v>
      </c>
      <c r="K47" s="38" t="s">
        <v>191</v>
      </c>
      <c r="L47" s="39">
        <v>0</v>
      </c>
      <c r="M47" s="38" t="s">
        <v>176</v>
      </c>
      <c r="N47" s="40" t="s">
        <v>30</v>
      </c>
      <c r="O47" s="41">
        <v>1</v>
      </c>
      <c r="P47" s="42">
        <v>3</v>
      </c>
      <c r="Q47" s="43">
        <f t="shared" si="0"/>
        <v>0</v>
      </c>
      <c r="R47" s="44">
        <f t="shared" si="1"/>
        <v>0</v>
      </c>
      <c r="S47" s="45">
        <f t="shared" si="2"/>
        <v>0</v>
      </c>
      <c r="T47" s="46">
        <f>IF((L47&gt;0)*AND(L48&gt;0),"BŁĄD - Wprowadzono dwie wartości",IF((L47=0)*AND(L48=0),"Wprowadź kwotę dla oferowanego materiału",IF((L48&lt;&gt;0)*AND(K48=0),"Uzupełnij pola SYMBOL/PRODUCENT dla zamiennika",IF((L48=0)*AND(K48&lt;&gt;0),"cena dla niewłaściwego PRODUCENTA",IF((K48&lt;&gt;0)*AND(L48&lt;&gt;0)*AND(J48=0),"Uzupełnij pole PRODUCENT dla zamiennika","OK")))))</f>
        <v>0</v>
      </c>
      <c r="U47" s="46"/>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ustomHeight="1">
      <c r="A48" s="31">
        <v>44</v>
      </c>
      <c r="B48" s="33" t="s">
        <v>192</v>
      </c>
      <c r="C48" s="32" t="s">
        <v>193</v>
      </c>
      <c r="D48" s="32" t="s">
        <v>188</v>
      </c>
      <c r="E48" s="34" t="s">
        <v>23</v>
      </c>
      <c r="F48" s="48" t="s">
        <v>24</v>
      </c>
      <c r="G48" s="34" t="s">
        <v>25</v>
      </c>
      <c r="H48" s="36" t="s">
        <v>189</v>
      </c>
      <c r="I48" s="37" t="s">
        <v>190</v>
      </c>
      <c r="J48" s="38"/>
      <c r="K48" s="38"/>
      <c r="L48" s="39">
        <v>0</v>
      </c>
      <c r="M48" s="38" t="s">
        <v>176</v>
      </c>
      <c r="N48" s="40" t="s">
        <v>33</v>
      </c>
      <c r="O48" s="41"/>
      <c r="P48" s="42"/>
      <c r="Q48" s="43">
        <f t="shared" si="0"/>
        <v>0</v>
      </c>
      <c r="R48" s="44">
        <f t="shared" si="1"/>
        <v>0</v>
      </c>
      <c r="S48" s="45">
        <f t="shared" si="2"/>
        <v>0</v>
      </c>
      <c r="T48" s="46"/>
      <c r="U48" s="46"/>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31">
        <v>45</v>
      </c>
      <c r="B49" s="32" t="s">
        <v>194</v>
      </c>
      <c r="C49" s="32" t="s">
        <v>195</v>
      </c>
      <c r="D49" s="32" t="s">
        <v>196</v>
      </c>
      <c r="E49" s="34" t="s">
        <v>23</v>
      </c>
      <c r="F49" s="48" t="s">
        <v>24</v>
      </c>
      <c r="G49" s="34" t="s">
        <v>25</v>
      </c>
      <c r="H49" s="36" t="s">
        <v>197</v>
      </c>
      <c r="I49" s="37" t="s">
        <v>190</v>
      </c>
      <c r="J49" s="38" t="s">
        <v>131</v>
      </c>
      <c r="K49" s="38" t="s">
        <v>198</v>
      </c>
      <c r="L49" s="39">
        <v>0</v>
      </c>
      <c r="M49" s="38"/>
      <c r="N49" s="47" t="s">
        <v>30</v>
      </c>
      <c r="O49" s="41">
        <v>1</v>
      </c>
      <c r="P49" s="42">
        <v>3</v>
      </c>
      <c r="Q49" s="43">
        <f t="shared" si="0"/>
        <v>0</v>
      </c>
      <c r="R49" s="44">
        <f t="shared" si="1"/>
        <v>0</v>
      </c>
      <c r="S49" s="45">
        <f t="shared" si="2"/>
        <v>0</v>
      </c>
      <c r="T49" s="46">
        <f>IF((L49&gt;0)*AND(L50&gt;0),"BŁĄD - Wprowadzono dwie wartości",IF((L49=0)*AND(L50=0),"Wprowadź kwotę dla oferowanego materiału",IF((L50&lt;&gt;0)*AND(K50=0),"Uzupełnij pola SYMBOL/PRODUCENT dla zamiennika",IF((L50=0)*AND(K50&lt;&gt;0),"cena dla niewłaściwego PRODUCENTA",IF((K50&lt;&gt;0)*AND(L50&lt;&gt;0)*AND(J50=0),"Uzupełnij pole PRODUCENT dla zamiennika","OK")))))</f>
        <v>0</v>
      </c>
      <c r="U49" s="46"/>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ustomHeight="1">
      <c r="A50" s="31">
        <v>46</v>
      </c>
      <c r="B50" s="33" t="s">
        <v>199</v>
      </c>
      <c r="C50" s="32" t="s">
        <v>200</v>
      </c>
      <c r="D50" s="32" t="s">
        <v>196</v>
      </c>
      <c r="E50" s="34" t="s">
        <v>23</v>
      </c>
      <c r="F50" s="48" t="s">
        <v>24</v>
      </c>
      <c r="G50" s="34" t="s">
        <v>25</v>
      </c>
      <c r="H50" s="36" t="s">
        <v>197</v>
      </c>
      <c r="I50" s="37" t="s">
        <v>190</v>
      </c>
      <c r="J50" s="38"/>
      <c r="K50" s="38"/>
      <c r="L50" s="39">
        <v>0</v>
      </c>
      <c r="M50" s="38"/>
      <c r="N50" s="40" t="s">
        <v>33</v>
      </c>
      <c r="O50" s="41"/>
      <c r="P50" s="42"/>
      <c r="Q50" s="43">
        <f t="shared" si="0"/>
        <v>0</v>
      </c>
      <c r="R50" s="44">
        <f t="shared" si="1"/>
        <v>0</v>
      </c>
      <c r="S50" s="45">
        <f t="shared" si="2"/>
        <v>0</v>
      </c>
      <c r="T50" s="46"/>
      <c r="U50" s="46"/>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ustomHeight="1">
      <c r="A51" s="31">
        <v>47</v>
      </c>
      <c r="B51" s="32" t="s">
        <v>201</v>
      </c>
      <c r="C51" s="32" t="s">
        <v>202</v>
      </c>
      <c r="D51" s="32" t="s">
        <v>203</v>
      </c>
      <c r="E51" s="34" t="s">
        <v>23</v>
      </c>
      <c r="F51" s="48" t="s">
        <v>24</v>
      </c>
      <c r="G51" s="34" t="s">
        <v>25</v>
      </c>
      <c r="H51" s="36" t="s">
        <v>204</v>
      </c>
      <c r="I51" s="37" t="s">
        <v>205</v>
      </c>
      <c r="J51" s="38" t="s">
        <v>131</v>
      </c>
      <c r="K51" s="38" t="s">
        <v>206</v>
      </c>
      <c r="L51" s="39">
        <v>0</v>
      </c>
      <c r="M51" s="38"/>
      <c r="N51" s="47" t="s">
        <v>30</v>
      </c>
      <c r="O51" s="41">
        <v>9</v>
      </c>
      <c r="P51" s="42">
        <v>2</v>
      </c>
      <c r="Q51" s="43">
        <f t="shared" si="0"/>
        <v>0</v>
      </c>
      <c r="R51" s="44">
        <f t="shared" si="1"/>
        <v>0</v>
      </c>
      <c r="S51" s="45">
        <f t="shared" si="2"/>
        <v>0</v>
      </c>
      <c r="T51" s="46">
        <f>IF((L51&gt;0)*AND(L52&gt;0),"BŁĄD - Wprowadzono dwie wartości",IF((L51=0)*AND(L52=0),"Wprowadź kwotę dla oferowanego materiału",IF((L52&lt;&gt;0)*AND(K52=0),"Uzupełnij pola SYMBOL/PRODUCENT dla zamiennika",IF((L52=0)*AND(K52&lt;&gt;0),"cena dla niewłaściwego PRODUCENTA",IF((K52&lt;&gt;0)*AND(L52&lt;&gt;0)*AND(J52=0),"Uzupełnij pole PRODUCENT dla zamiennika","OK")))))</f>
        <v>0</v>
      </c>
      <c r="U51" s="46"/>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ustomHeight="1">
      <c r="A52" s="31">
        <v>48</v>
      </c>
      <c r="B52" s="32" t="s">
        <v>207</v>
      </c>
      <c r="C52" s="32" t="s">
        <v>208</v>
      </c>
      <c r="D52" s="32" t="s">
        <v>203</v>
      </c>
      <c r="E52" s="34" t="s">
        <v>23</v>
      </c>
      <c r="F52" s="48" t="s">
        <v>24</v>
      </c>
      <c r="G52" s="34" t="s">
        <v>25</v>
      </c>
      <c r="H52" s="36" t="s">
        <v>204</v>
      </c>
      <c r="I52" s="37" t="s">
        <v>205</v>
      </c>
      <c r="J52" s="38"/>
      <c r="K52" s="38"/>
      <c r="L52" s="39">
        <v>0</v>
      </c>
      <c r="M52" s="38"/>
      <c r="N52" s="49" t="s">
        <v>33</v>
      </c>
      <c r="O52" s="41"/>
      <c r="P52" s="42"/>
      <c r="Q52" s="43">
        <f t="shared" si="0"/>
        <v>0</v>
      </c>
      <c r="R52" s="44">
        <f t="shared" si="1"/>
        <v>0</v>
      </c>
      <c r="S52" s="45">
        <f t="shared" si="2"/>
        <v>0</v>
      </c>
      <c r="T52" s="46"/>
      <c r="U52" s="46"/>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s="31">
        <v>49</v>
      </c>
      <c r="B53" s="33" t="s">
        <v>209</v>
      </c>
      <c r="C53" s="32" t="s">
        <v>210</v>
      </c>
      <c r="D53" s="32" t="s">
        <v>211</v>
      </c>
      <c r="E53" s="34" t="s">
        <v>23</v>
      </c>
      <c r="F53" s="48" t="s">
        <v>24</v>
      </c>
      <c r="G53" s="50" t="s">
        <v>25</v>
      </c>
      <c r="H53" s="53" t="s">
        <v>212</v>
      </c>
      <c r="I53" s="51">
        <v>60000</v>
      </c>
      <c r="J53" s="38" t="s">
        <v>213</v>
      </c>
      <c r="K53" s="52" t="s">
        <v>214</v>
      </c>
      <c r="L53" s="39">
        <v>0</v>
      </c>
      <c r="M53" s="38"/>
      <c r="N53" s="47" t="s">
        <v>30</v>
      </c>
      <c r="O53" s="41">
        <v>11</v>
      </c>
      <c r="P53" s="42">
        <v>2</v>
      </c>
      <c r="Q53" s="43">
        <f t="shared" si="0"/>
        <v>0</v>
      </c>
      <c r="R53" s="44">
        <f t="shared" si="1"/>
        <v>0</v>
      </c>
      <c r="S53" s="45">
        <f t="shared" si="2"/>
        <v>0</v>
      </c>
      <c r="T53" s="46">
        <f>IF((L53&gt;0)*AND(L54&gt;0),"BŁĄD - Wprowadzono dwie wartości",IF((L53=0)*AND(L54=0),"Wprowadź kwotę dla oferowanego materiału",IF((L54&lt;&gt;0)*AND(K54=0),"Uzupełnij pola SYMBOL/PRODUCENT dla zamiennika",IF((L54=0)*AND(K54&lt;&gt;0),"cena dla niewłaściwego PRODUCENTA",IF((K54&lt;&gt;0)*AND(L54&lt;&gt;0)*AND(J54=0),"Uzupełnij pole PRODUCENT dla zamiennika","OK")))))</f>
        <v>0</v>
      </c>
      <c r="U53" s="46"/>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s="31">
        <v>50</v>
      </c>
      <c r="B54" s="54" t="s">
        <v>215</v>
      </c>
      <c r="C54" s="32" t="s">
        <v>216</v>
      </c>
      <c r="D54" s="32" t="s">
        <v>211</v>
      </c>
      <c r="E54" s="34" t="s">
        <v>23</v>
      </c>
      <c r="F54" s="48" t="s">
        <v>24</v>
      </c>
      <c r="G54" s="50" t="s">
        <v>25</v>
      </c>
      <c r="H54" s="53" t="s">
        <v>212</v>
      </c>
      <c r="I54" s="51">
        <v>60000</v>
      </c>
      <c r="J54" s="52"/>
      <c r="K54" s="52"/>
      <c r="L54" s="39">
        <v>0</v>
      </c>
      <c r="M54" s="38"/>
      <c r="N54" s="49" t="s">
        <v>33</v>
      </c>
      <c r="O54" s="41"/>
      <c r="P54" s="42"/>
      <c r="Q54" s="43">
        <f t="shared" si="0"/>
        <v>0</v>
      </c>
      <c r="R54" s="44">
        <f t="shared" si="1"/>
        <v>0</v>
      </c>
      <c r="S54" s="45">
        <f t="shared" si="2"/>
        <v>0</v>
      </c>
      <c r="T54" s="46"/>
      <c r="U54" s="46"/>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c r="A55" s="31">
        <v>51</v>
      </c>
      <c r="B55" s="32" t="s">
        <v>217</v>
      </c>
      <c r="C55" s="32" t="s">
        <v>218</v>
      </c>
      <c r="D55" s="33" t="s">
        <v>219</v>
      </c>
      <c r="E55" s="34" t="s">
        <v>23</v>
      </c>
      <c r="F55" s="48" t="s">
        <v>24</v>
      </c>
      <c r="G55" s="34" t="s">
        <v>25</v>
      </c>
      <c r="H55" s="36" t="s">
        <v>220</v>
      </c>
      <c r="I55" s="37" t="s">
        <v>123</v>
      </c>
      <c r="J55" s="55" t="s">
        <v>213</v>
      </c>
      <c r="K55" s="55" t="s">
        <v>221</v>
      </c>
      <c r="L55" s="39">
        <v>0</v>
      </c>
      <c r="M55" s="38"/>
      <c r="N55" s="47" t="s">
        <v>30</v>
      </c>
      <c r="O55" s="41">
        <v>9</v>
      </c>
      <c r="P55" s="42">
        <v>2</v>
      </c>
      <c r="Q55" s="43">
        <f t="shared" si="0"/>
        <v>0</v>
      </c>
      <c r="R55" s="44">
        <f t="shared" si="1"/>
        <v>0</v>
      </c>
      <c r="S55" s="45">
        <f t="shared" si="2"/>
        <v>0</v>
      </c>
      <c r="T55" s="46">
        <f>IF((L55&gt;0)*AND(L56&gt;0),"BŁĄD - Wprowadzono dwie wartości",IF((L55=0)*AND(L56=0),"Wprowadź kwotę dla oferowanego materiału",IF((L56&lt;&gt;0)*AND(K56=0),"Uzupełnij pola SYMBOL/PRODUCENT dla zamiennika",IF((L56=0)*AND(K56&lt;&gt;0),"cena dla niewłaściwego PRODUCENTA",IF((K56&lt;&gt;0)*AND(L56&lt;&gt;0)*AND(J56=0),"Uzupełnij pole PRODUCENT dla zamiennika","OK")))))</f>
        <v>0</v>
      </c>
      <c r="U55" s="46"/>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c r="A56" s="31">
        <v>52</v>
      </c>
      <c r="B56" s="32" t="s">
        <v>222</v>
      </c>
      <c r="C56" s="32" t="s">
        <v>223</v>
      </c>
      <c r="D56" s="33" t="s">
        <v>219</v>
      </c>
      <c r="E56" s="34" t="s">
        <v>23</v>
      </c>
      <c r="F56" s="48" t="s">
        <v>24</v>
      </c>
      <c r="G56" s="34" t="s">
        <v>25</v>
      </c>
      <c r="H56" s="36" t="s">
        <v>220</v>
      </c>
      <c r="I56" s="37" t="s">
        <v>123</v>
      </c>
      <c r="J56" s="55"/>
      <c r="K56" s="55"/>
      <c r="L56" s="39">
        <v>0</v>
      </c>
      <c r="M56" s="38"/>
      <c r="N56" s="49" t="s">
        <v>33</v>
      </c>
      <c r="O56" s="41"/>
      <c r="P56" s="42"/>
      <c r="Q56" s="43">
        <f t="shared" si="0"/>
        <v>0</v>
      </c>
      <c r="R56" s="44">
        <f t="shared" si="1"/>
        <v>0</v>
      </c>
      <c r="S56" s="45">
        <f t="shared" si="2"/>
        <v>0</v>
      </c>
      <c r="T56" s="46"/>
      <c r="U56" s="4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c r="A57" s="31">
        <v>53</v>
      </c>
      <c r="B57" s="32" t="s">
        <v>224</v>
      </c>
      <c r="C57" s="32" t="s">
        <v>225</v>
      </c>
      <c r="D57" s="33" t="s">
        <v>226</v>
      </c>
      <c r="E57" s="34" t="s">
        <v>23</v>
      </c>
      <c r="F57" s="48" t="s">
        <v>37</v>
      </c>
      <c r="G57" s="34" t="s">
        <v>25</v>
      </c>
      <c r="H57" s="36" t="s">
        <v>220</v>
      </c>
      <c r="I57" s="37" t="s">
        <v>123</v>
      </c>
      <c r="J57" s="55" t="s">
        <v>213</v>
      </c>
      <c r="K57" s="55" t="s">
        <v>227</v>
      </c>
      <c r="L57" s="39">
        <v>0</v>
      </c>
      <c r="M57" s="38"/>
      <c r="N57" s="47" t="s">
        <v>30</v>
      </c>
      <c r="O57" s="41">
        <v>1</v>
      </c>
      <c r="P57" s="42">
        <v>3</v>
      </c>
      <c r="Q57" s="43">
        <f t="shared" si="0"/>
        <v>0</v>
      </c>
      <c r="R57" s="44">
        <f t="shared" si="1"/>
        <v>0</v>
      </c>
      <c r="S57" s="45">
        <f t="shared" si="2"/>
        <v>0</v>
      </c>
      <c r="T57" s="46">
        <f>IF((L57&gt;0)*AND(L58&gt;0),"BŁĄD - Wprowadzono dwie wartości",IF((L57=0)*AND(L58=0),"Wprowadź kwotę dla oferowanego materiału",IF((L58&lt;&gt;0)*AND(K58=0),"Uzupełnij pola SYMBOL/PRODUCENT dla zamiennika",IF((L58=0)*AND(K58&lt;&gt;0),"cena dla niewłaściwego PRODUCENTA",IF((K58&lt;&gt;0)*AND(L58&lt;&gt;0)*AND(J58=0),"Uzupełnij pole PRODUCENT dla zamiennika","OK")))))</f>
        <v>0</v>
      </c>
      <c r="U57" s="46"/>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ustomHeight="1">
      <c r="A58" s="31">
        <v>54</v>
      </c>
      <c r="B58" s="32" t="s">
        <v>228</v>
      </c>
      <c r="C58" s="32" t="s">
        <v>229</v>
      </c>
      <c r="D58" s="33" t="s">
        <v>226</v>
      </c>
      <c r="E58" s="34" t="s">
        <v>23</v>
      </c>
      <c r="F58" s="48" t="s">
        <v>37</v>
      </c>
      <c r="G58" s="34" t="s">
        <v>25</v>
      </c>
      <c r="H58" s="36" t="s">
        <v>220</v>
      </c>
      <c r="I58" s="37" t="s">
        <v>123</v>
      </c>
      <c r="J58" s="55"/>
      <c r="K58" s="55"/>
      <c r="L58" s="39">
        <v>0</v>
      </c>
      <c r="M58" s="38"/>
      <c r="N58" s="49" t="s">
        <v>33</v>
      </c>
      <c r="O58" s="41"/>
      <c r="P58" s="42"/>
      <c r="Q58" s="43">
        <f t="shared" si="0"/>
        <v>0</v>
      </c>
      <c r="R58" s="44">
        <f t="shared" si="1"/>
        <v>0</v>
      </c>
      <c r="S58" s="45">
        <f t="shared" si="2"/>
        <v>0</v>
      </c>
      <c r="T58" s="46"/>
      <c r="U58" s="46"/>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ustomHeight="1">
      <c r="A59" s="31">
        <v>55</v>
      </c>
      <c r="B59" s="33" t="s">
        <v>230</v>
      </c>
      <c r="C59" s="32" t="s">
        <v>231</v>
      </c>
      <c r="D59" s="33" t="s">
        <v>232</v>
      </c>
      <c r="E59" s="34" t="s">
        <v>23</v>
      </c>
      <c r="F59" s="48" t="s">
        <v>24</v>
      </c>
      <c r="G59" s="34" t="s">
        <v>25</v>
      </c>
      <c r="H59" s="36" t="s">
        <v>233</v>
      </c>
      <c r="I59" s="37" t="s">
        <v>123</v>
      </c>
      <c r="J59" s="55" t="s">
        <v>213</v>
      </c>
      <c r="K59" s="55" t="s">
        <v>234</v>
      </c>
      <c r="L59" s="39">
        <v>0</v>
      </c>
      <c r="M59" s="47"/>
      <c r="N59" s="56" t="s">
        <v>30</v>
      </c>
      <c r="O59" s="41">
        <v>7</v>
      </c>
      <c r="P59" s="42">
        <v>3</v>
      </c>
      <c r="Q59" s="43">
        <f t="shared" si="0"/>
        <v>0</v>
      </c>
      <c r="R59" s="44">
        <f t="shared" si="1"/>
        <v>0</v>
      </c>
      <c r="S59" s="45">
        <f t="shared" si="2"/>
        <v>0</v>
      </c>
      <c r="T59" s="46">
        <f>IF((L59&gt;0)*AND(L60&gt;0),"BŁĄD - Wprowadzono dwie wartości",IF((L59=0)*AND(L60=0),"Wprowadź kwotę dla oferowanego materiału",IF((L60&lt;&gt;0)*AND(K60=0),"Uzupełnij pola SYMBOL/PRODUCENT dla zamiennika",IF((L60=0)*AND(K60&lt;&gt;0),"cena dla niewłaściwego PRODUCENTA",IF((K60&lt;&gt;0)*AND(L60&lt;&gt;0)*AND(J60=0),"Uzupełnij pole PRODUCENT dla zamiennika","OK")))))</f>
        <v>0</v>
      </c>
      <c r="U59" s="46"/>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ustomHeight="1">
      <c r="A60" s="31">
        <v>56</v>
      </c>
      <c r="B60" s="32" t="s">
        <v>235</v>
      </c>
      <c r="C60" s="32" t="s">
        <v>236</v>
      </c>
      <c r="D60" s="33" t="s">
        <v>232</v>
      </c>
      <c r="E60" s="34" t="s">
        <v>23</v>
      </c>
      <c r="F60" s="48" t="s">
        <v>24</v>
      </c>
      <c r="G60" s="34" t="s">
        <v>25</v>
      </c>
      <c r="H60" s="36" t="s">
        <v>233</v>
      </c>
      <c r="I60" s="37" t="s">
        <v>123</v>
      </c>
      <c r="J60" s="55"/>
      <c r="K60" s="55"/>
      <c r="L60" s="39">
        <v>0</v>
      </c>
      <c r="M60" s="47"/>
      <c r="N60" s="56" t="s">
        <v>33</v>
      </c>
      <c r="O60" s="41"/>
      <c r="P60" s="42"/>
      <c r="Q60" s="43">
        <f t="shared" si="0"/>
        <v>0</v>
      </c>
      <c r="R60" s="44">
        <f t="shared" si="1"/>
        <v>0</v>
      </c>
      <c r="S60" s="45">
        <f t="shared" si="2"/>
        <v>0</v>
      </c>
      <c r="T60" s="46"/>
      <c r="U60" s="46"/>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c r="A61" s="31">
        <v>57</v>
      </c>
      <c r="B61" s="33" t="s">
        <v>237</v>
      </c>
      <c r="C61" s="32" t="s">
        <v>238</v>
      </c>
      <c r="D61" s="33" t="s">
        <v>238</v>
      </c>
      <c r="E61" s="34" t="s">
        <v>23</v>
      </c>
      <c r="F61" s="48" t="s">
        <v>37</v>
      </c>
      <c r="G61" s="34" t="s">
        <v>25</v>
      </c>
      <c r="H61" s="36" t="s">
        <v>233</v>
      </c>
      <c r="I61" s="37" t="s">
        <v>123</v>
      </c>
      <c r="J61" s="55" t="s">
        <v>213</v>
      </c>
      <c r="K61" s="55" t="s">
        <v>239</v>
      </c>
      <c r="L61" s="39">
        <v>0</v>
      </c>
      <c r="M61" s="38"/>
      <c r="N61" s="40" t="s">
        <v>30</v>
      </c>
      <c r="O61" s="41">
        <v>1</v>
      </c>
      <c r="P61" s="42">
        <v>3</v>
      </c>
      <c r="Q61" s="43">
        <f t="shared" si="0"/>
        <v>0</v>
      </c>
      <c r="R61" s="44">
        <f t="shared" si="1"/>
        <v>0</v>
      </c>
      <c r="S61" s="45">
        <f t="shared" si="2"/>
        <v>0</v>
      </c>
      <c r="T61" s="46">
        <f>IF((L61&gt;0)*AND(L62&gt;0),"BŁĄD - Wprowadzono dwie wartości",IF((L61=0)*AND(L62=0),"Wprowadź kwotę dla oferowanego materiału",IF((L62&lt;&gt;0)*AND(K62=0),"Uzupełnij pola SYMBOL/PRODUCENT dla zamiennika",IF((L62=0)*AND(K62&lt;&gt;0),"cena dla niewłaściwego PRODUCENTA",IF((K62&lt;&gt;0)*AND(L62&lt;&gt;0)*AND(J62=0),"Uzupełnij pole PRODUCENT dla zamiennika","OK")))))</f>
        <v>0</v>
      </c>
      <c r="U61" s="46"/>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c r="A62" s="31">
        <v>58</v>
      </c>
      <c r="B62" s="33" t="s">
        <v>240</v>
      </c>
      <c r="C62" s="32" t="s">
        <v>241</v>
      </c>
      <c r="D62" s="33" t="s">
        <v>238</v>
      </c>
      <c r="E62" s="34" t="s">
        <v>23</v>
      </c>
      <c r="F62" s="48" t="s">
        <v>37</v>
      </c>
      <c r="G62" s="34" t="s">
        <v>25</v>
      </c>
      <c r="H62" s="36" t="s">
        <v>233</v>
      </c>
      <c r="I62" s="37" t="s">
        <v>123</v>
      </c>
      <c r="J62" s="55"/>
      <c r="K62" s="55"/>
      <c r="L62" s="39">
        <v>0</v>
      </c>
      <c r="M62" s="38"/>
      <c r="N62" s="49" t="s">
        <v>33</v>
      </c>
      <c r="O62" s="41"/>
      <c r="P62" s="42"/>
      <c r="Q62" s="43">
        <f t="shared" si="0"/>
        <v>0</v>
      </c>
      <c r="R62" s="44">
        <f t="shared" si="1"/>
        <v>0</v>
      </c>
      <c r="S62" s="45">
        <f t="shared" si="2"/>
        <v>0</v>
      </c>
      <c r="T62" s="46"/>
      <c r="U62" s="46"/>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0.25" customHeight="1">
      <c r="A63" s="31">
        <v>59</v>
      </c>
      <c r="B63" s="32" t="s">
        <v>242</v>
      </c>
      <c r="C63" s="32" t="s">
        <v>243</v>
      </c>
      <c r="D63" s="33" t="s">
        <v>244</v>
      </c>
      <c r="E63" s="34" t="s">
        <v>23</v>
      </c>
      <c r="F63" s="48" t="s">
        <v>37</v>
      </c>
      <c r="G63" s="34" t="s">
        <v>25</v>
      </c>
      <c r="H63" s="36" t="s">
        <v>245</v>
      </c>
      <c r="I63" s="37" t="s">
        <v>246</v>
      </c>
      <c r="J63" s="55" t="s">
        <v>213</v>
      </c>
      <c r="K63" s="55" t="s">
        <v>247</v>
      </c>
      <c r="L63" s="39">
        <v>0</v>
      </c>
      <c r="M63" s="38"/>
      <c r="N63" s="40" t="s">
        <v>30</v>
      </c>
      <c r="O63" s="41">
        <v>1</v>
      </c>
      <c r="P63" s="42">
        <v>3</v>
      </c>
      <c r="Q63" s="43">
        <f t="shared" si="0"/>
        <v>0</v>
      </c>
      <c r="R63" s="44">
        <f t="shared" si="1"/>
        <v>0</v>
      </c>
      <c r="S63" s="45">
        <f t="shared" si="2"/>
        <v>0</v>
      </c>
      <c r="T63" s="46">
        <f>IF((L63&gt;0)*AND(L64&gt;0),"BŁĄD - Wprowadzono dwie wartości",IF((L63=0)*AND(L64=0),"Wprowadź kwotę dla oferowanego materiału",IF((L64&lt;&gt;0)*AND(K64=0),"Uzupełnij pola SYMBOL/PRODUCENT dla zamiennika",IF((L64=0)*AND(K64&lt;&gt;0),"cena dla niewłaściwego PRODUCENTA",IF((K64&lt;&gt;0)*AND(L64&lt;&gt;0)*AND(J64=0),"Uzupełnij pole PRODUCENT dla zamiennika","OK")))))</f>
        <v>0</v>
      </c>
      <c r="U63" s="46"/>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0.25" customHeight="1">
      <c r="A64" s="31">
        <v>60</v>
      </c>
      <c r="B64" s="32" t="s">
        <v>248</v>
      </c>
      <c r="C64" s="32" t="s">
        <v>249</v>
      </c>
      <c r="D64" s="33" t="s">
        <v>244</v>
      </c>
      <c r="E64" s="34" t="s">
        <v>23</v>
      </c>
      <c r="F64" s="48" t="s">
        <v>37</v>
      </c>
      <c r="G64" s="34" t="s">
        <v>25</v>
      </c>
      <c r="H64" s="36" t="s">
        <v>245</v>
      </c>
      <c r="I64" s="37" t="s">
        <v>246</v>
      </c>
      <c r="J64" s="55"/>
      <c r="K64" s="55"/>
      <c r="L64" s="39">
        <v>0</v>
      </c>
      <c r="M64" s="38"/>
      <c r="N64" s="40" t="s">
        <v>33</v>
      </c>
      <c r="O64" s="41"/>
      <c r="P64" s="42"/>
      <c r="Q64" s="43">
        <f t="shared" si="0"/>
        <v>0</v>
      </c>
      <c r="R64" s="44">
        <f t="shared" si="1"/>
        <v>0</v>
      </c>
      <c r="S64" s="45">
        <f t="shared" si="2"/>
        <v>0</v>
      </c>
      <c r="T64" s="46"/>
      <c r="U64" s="46"/>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ustomHeight="1">
      <c r="A65" s="31">
        <v>61</v>
      </c>
      <c r="B65" s="32" t="s">
        <v>250</v>
      </c>
      <c r="C65" s="32" t="s">
        <v>251</v>
      </c>
      <c r="D65" s="33" t="s">
        <v>252</v>
      </c>
      <c r="E65" s="34" t="s">
        <v>23</v>
      </c>
      <c r="F65" s="48" t="s">
        <v>24</v>
      </c>
      <c r="G65" s="34" t="s">
        <v>25</v>
      </c>
      <c r="H65" s="36" t="s">
        <v>253</v>
      </c>
      <c r="I65" s="37" t="s">
        <v>47</v>
      </c>
      <c r="J65" s="55" t="s">
        <v>213</v>
      </c>
      <c r="K65" s="55" t="s">
        <v>254</v>
      </c>
      <c r="L65" s="39">
        <v>0</v>
      </c>
      <c r="M65" s="38"/>
      <c r="N65" s="40" t="s">
        <v>30</v>
      </c>
      <c r="O65" s="41">
        <v>1</v>
      </c>
      <c r="P65" s="42">
        <v>3</v>
      </c>
      <c r="Q65" s="43">
        <f t="shared" si="0"/>
        <v>0</v>
      </c>
      <c r="R65" s="44">
        <f t="shared" si="1"/>
        <v>0</v>
      </c>
      <c r="S65" s="45">
        <f t="shared" si="2"/>
        <v>0</v>
      </c>
      <c r="T65" s="46">
        <f>IF((L65&gt;0)*AND(L66&gt;0),"BŁĄD - Wprowadzono dwie wartości",IF((L65=0)*AND(L66=0),"Wprowadź kwotę dla oferowanego materiału",IF((L66&lt;&gt;0)*AND(K66=0),"Uzupełnij pola SYMBOL/PRODUCENT dla zamiennika",IF((L66=0)*AND(K66&lt;&gt;0),"cena dla niewłaściwego PRODUCENTA",IF((K66&lt;&gt;0)*AND(L66&lt;&gt;0)*AND(J66=0),"Uzupełnij pole PRODUCENT dla zamiennika","OK")))))</f>
        <v>0</v>
      </c>
      <c r="U65" s="46"/>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c r="A66" s="31">
        <v>62</v>
      </c>
      <c r="B66" s="32" t="s">
        <v>255</v>
      </c>
      <c r="C66" s="32" t="s">
        <v>256</v>
      </c>
      <c r="D66" s="33" t="s">
        <v>252</v>
      </c>
      <c r="E66" s="34" t="s">
        <v>23</v>
      </c>
      <c r="F66" s="48" t="s">
        <v>24</v>
      </c>
      <c r="G66" s="34" t="s">
        <v>25</v>
      </c>
      <c r="H66" s="36" t="s">
        <v>253</v>
      </c>
      <c r="I66" s="37" t="s">
        <v>47</v>
      </c>
      <c r="J66" s="55"/>
      <c r="K66" s="55"/>
      <c r="L66" s="39">
        <v>0</v>
      </c>
      <c r="M66" s="38"/>
      <c r="N66" s="40" t="s">
        <v>33</v>
      </c>
      <c r="O66" s="41"/>
      <c r="P66" s="42"/>
      <c r="Q66" s="43">
        <f t="shared" si="0"/>
        <v>0</v>
      </c>
      <c r="R66" s="44">
        <f t="shared" si="1"/>
        <v>0</v>
      </c>
      <c r="S66" s="45">
        <f t="shared" si="2"/>
        <v>0</v>
      </c>
      <c r="T66" s="46"/>
      <c r="U66" s="4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c r="A67" s="31">
        <v>63</v>
      </c>
      <c r="B67" s="32" t="s">
        <v>257</v>
      </c>
      <c r="C67" s="32" t="s">
        <v>258</v>
      </c>
      <c r="D67" s="33" t="s">
        <v>259</v>
      </c>
      <c r="E67" s="34" t="s">
        <v>23</v>
      </c>
      <c r="F67" s="48" t="s">
        <v>24</v>
      </c>
      <c r="G67" s="34" t="s">
        <v>25</v>
      </c>
      <c r="H67" s="36" t="s">
        <v>260</v>
      </c>
      <c r="I67" s="37" t="s">
        <v>27</v>
      </c>
      <c r="J67" s="55" t="s">
        <v>213</v>
      </c>
      <c r="K67" s="55" t="s">
        <v>261</v>
      </c>
      <c r="L67" s="39">
        <v>0</v>
      </c>
      <c r="M67" s="38"/>
      <c r="N67" s="40" t="s">
        <v>30</v>
      </c>
      <c r="O67" s="41">
        <v>1</v>
      </c>
      <c r="P67" s="42">
        <v>3</v>
      </c>
      <c r="Q67" s="43">
        <f t="shared" si="0"/>
        <v>0</v>
      </c>
      <c r="R67" s="44">
        <f t="shared" si="1"/>
        <v>0</v>
      </c>
      <c r="S67" s="45">
        <f t="shared" si="2"/>
        <v>0</v>
      </c>
      <c r="T67" s="46">
        <f>IF((L67&gt;0)*AND(L68&gt;0),"BŁĄD - Wprowadzono dwie wartości",IF((L67=0)*AND(L68=0),"Wprowadź kwotę dla oferowanego materiału",IF((L68&lt;&gt;0)*AND(K68=0),"Uzupełnij pola SYMBOL/PRODUCENT dla zamiennika",IF((L68=0)*AND(K68&lt;&gt;0),"cena dla niewłaściwego PRODUCENTA",IF((K68&lt;&gt;0)*AND(L68&lt;&gt;0)*AND(J68=0),"Uzupełnij pole PRODUCENT dla zamiennika","OK")))))</f>
        <v>0</v>
      </c>
      <c r="U67" s="46"/>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ustomHeight="1">
      <c r="A68" s="31">
        <v>64</v>
      </c>
      <c r="B68" s="32" t="s">
        <v>262</v>
      </c>
      <c r="C68" s="32" t="s">
        <v>263</v>
      </c>
      <c r="D68" s="33" t="s">
        <v>259</v>
      </c>
      <c r="E68" s="34" t="s">
        <v>23</v>
      </c>
      <c r="F68" s="48" t="s">
        <v>24</v>
      </c>
      <c r="G68" s="34" t="s">
        <v>25</v>
      </c>
      <c r="H68" s="36" t="s">
        <v>260</v>
      </c>
      <c r="I68" s="37" t="s">
        <v>27</v>
      </c>
      <c r="J68" s="55"/>
      <c r="K68" s="55"/>
      <c r="L68" s="39">
        <v>0</v>
      </c>
      <c r="M68" s="38"/>
      <c r="N68" s="47" t="s">
        <v>33</v>
      </c>
      <c r="O68" s="41"/>
      <c r="P68" s="42"/>
      <c r="Q68" s="43">
        <f t="shared" si="0"/>
        <v>0</v>
      </c>
      <c r="R68" s="44">
        <f t="shared" si="1"/>
        <v>0</v>
      </c>
      <c r="S68" s="45">
        <f t="shared" si="2"/>
        <v>0</v>
      </c>
      <c r="T68" s="46"/>
      <c r="U68" s="46"/>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c r="A69" s="31">
        <v>65</v>
      </c>
      <c r="B69" s="32" t="s">
        <v>264</v>
      </c>
      <c r="C69" s="32" t="s">
        <v>265</v>
      </c>
      <c r="D69" s="32" t="s">
        <v>266</v>
      </c>
      <c r="E69" s="34" t="s">
        <v>23</v>
      </c>
      <c r="F69" s="48" t="s">
        <v>24</v>
      </c>
      <c r="G69" s="34" t="s">
        <v>25</v>
      </c>
      <c r="H69" s="36" t="s">
        <v>267</v>
      </c>
      <c r="I69" s="37" t="s">
        <v>27</v>
      </c>
      <c r="J69" s="55" t="s">
        <v>213</v>
      </c>
      <c r="K69" s="55" t="s">
        <v>268</v>
      </c>
      <c r="L69" s="39">
        <v>0</v>
      </c>
      <c r="M69" s="38"/>
      <c r="N69" s="40" t="s">
        <v>30</v>
      </c>
      <c r="O69" s="41">
        <v>3</v>
      </c>
      <c r="P69" s="42">
        <v>3</v>
      </c>
      <c r="Q69" s="43">
        <f t="shared" si="0"/>
        <v>0</v>
      </c>
      <c r="R69" s="44">
        <f t="shared" si="1"/>
        <v>0</v>
      </c>
      <c r="S69" s="45">
        <f t="shared" si="2"/>
        <v>0</v>
      </c>
      <c r="T69" s="46">
        <f>IF((L69&gt;0)*AND(L70&gt;0),"BŁĄD - Wprowadzono dwie wartości",IF((L69=0)*AND(L70=0),"Wprowadź kwotę dla oferowanego materiału",IF((L70&lt;&gt;0)*AND(K70=0),"Uzupełnij pola SYMBOL/PRODUCENT dla zamiennika",IF((L70=0)*AND(K70&lt;&gt;0),"cena dla niewłaściwego PRODUCENTA",IF((K70&lt;&gt;0)*AND(L70&lt;&gt;0)*AND(J70=0),"Uzupełnij pole PRODUCENT dla zamiennika","OK")))))</f>
        <v>0</v>
      </c>
      <c r="U69" s="46"/>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c r="A70" s="31">
        <v>66</v>
      </c>
      <c r="B70" s="32" t="s">
        <v>269</v>
      </c>
      <c r="C70" s="32" t="s">
        <v>270</v>
      </c>
      <c r="D70" s="32" t="s">
        <v>266</v>
      </c>
      <c r="E70" s="34" t="s">
        <v>23</v>
      </c>
      <c r="F70" s="48" t="s">
        <v>24</v>
      </c>
      <c r="G70" s="34" t="s">
        <v>25</v>
      </c>
      <c r="H70" s="36" t="s">
        <v>267</v>
      </c>
      <c r="I70" s="37" t="s">
        <v>27</v>
      </c>
      <c r="J70" s="55"/>
      <c r="K70" s="55"/>
      <c r="L70" s="39">
        <v>0</v>
      </c>
      <c r="M70" s="38"/>
      <c r="N70" s="47" t="s">
        <v>33</v>
      </c>
      <c r="O70" s="41"/>
      <c r="P70" s="42"/>
      <c r="Q70" s="43">
        <f t="shared" si="0"/>
        <v>0</v>
      </c>
      <c r="R70" s="44">
        <f t="shared" si="1"/>
        <v>0</v>
      </c>
      <c r="S70" s="45">
        <f t="shared" si="2"/>
        <v>0</v>
      </c>
      <c r="T70" s="46"/>
      <c r="U70" s="46"/>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 customHeight="1">
      <c r="A71" s="31">
        <v>67</v>
      </c>
      <c r="B71" s="33" t="s">
        <v>271</v>
      </c>
      <c r="C71" s="32" t="s">
        <v>272</v>
      </c>
      <c r="D71" s="33" t="s">
        <v>273</v>
      </c>
      <c r="E71" s="34" t="s">
        <v>23</v>
      </c>
      <c r="F71" s="48" t="s">
        <v>24</v>
      </c>
      <c r="G71" s="34" t="s">
        <v>25</v>
      </c>
      <c r="H71" s="36" t="s">
        <v>274</v>
      </c>
      <c r="I71" s="37" t="s">
        <v>27</v>
      </c>
      <c r="J71" s="55" t="s">
        <v>213</v>
      </c>
      <c r="K71" s="55" t="s">
        <v>275</v>
      </c>
      <c r="L71" s="39">
        <v>0</v>
      </c>
      <c r="M71" s="38"/>
      <c r="N71" s="40" t="s">
        <v>30</v>
      </c>
      <c r="O71" s="41">
        <v>2</v>
      </c>
      <c r="P71" s="42">
        <v>3</v>
      </c>
      <c r="Q71" s="43">
        <f t="shared" si="0"/>
        <v>0</v>
      </c>
      <c r="R71" s="44">
        <f t="shared" si="1"/>
        <v>0</v>
      </c>
      <c r="S71" s="45">
        <f t="shared" si="2"/>
        <v>0</v>
      </c>
      <c r="T71" s="46">
        <f>IF((L71&gt;0)*AND(L72&gt;0),"BŁĄD - Wprowadzono dwie wartości",IF((L71=0)*AND(L72=0),"Wprowadź kwotę dla oferowanego materiału",IF((L72&lt;&gt;0)*AND(K72=0),"Uzupełnij pola SYMBOL/PRODUCENT dla zamiennika",IF((L72=0)*AND(K72&lt;&gt;0),"cena dla niewłaściwego PRODUCENTA",IF((K72&lt;&gt;0)*AND(L72&lt;&gt;0)*AND(J72=0),"Uzupełnij pole PRODUCENT dla zamiennika","OK")))))</f>
        <v>0</v>
      </c>
      <c r="U71" s="46"/>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customHeight="1">
      <c r="A72" s="31">
        <v>68</v>
      </c>
      <c r="B72" s="32" t="s">
        <v>276</v>
      </c>
      <c r="C72" s="32" t="s">
        <v>277</v>
      </c>
      <c r="D72" s="33" t="s">
        <v>273</v>
      </c>
      <c r="E72" s="34" t="s">
        <v>23</v>
      </c>
      <c r="F72" s="48" t="s">
        <v>24</v>
      </c>
      <c r="G72" s="34" t="s">
        <v>25</v>
      </c>
      <c r="H72" s="36" t="s">
        <v>274</v>
      </c>
      <c r="I72" s="37" t="s">
        <v>27</v>
      </c>
      <c r="J72" s="55"/>
      <c r="K72" s="55"/>
      <c r="L72" s="39">
        <v>0</v>
      </c>
      <c r="M72" s="38"/>
      <c r="N72" s="47" t="s">
        <v>33</v>
      </c>
      <c r="O72" s="41"/>
      <c r="P72" s="42"/>
      <c r="Q72" s="43">
        <f t="shared" si="0"/>
        <v>0</v>
      </c>
      <c r="R72" s="44">
        <f t="shared" si="1"/>
        <v>0</v>
      </c>
      <c r="S72" s="45">
        <f t="shared" si="2"/>
        <v>0</v>
      </c>
      <c r="T72" s="46"/>
      <c r="U72" s="46"/>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51" customHeight="1">
      <c r="A73" s="31">
        <v>69</v>
      </c>
      <c r="B73" s="32" t="s">
        <v>278</v>
      </c>
      <c r="C73" s="32" t="s">
        <v>279</v>
      </c>
      <c r="D73" s="33" t="s">
        <v>280</v>
      </c>
      <c r="E73" s="34" t="s">
        <v>23</v>
      </c>
      <c r="F73" s="48" t="s">
        <v>24</v>
      </c>
      <c r="G73" s="34" t="s">
        <v>25</v>
      </c>
      <c r="H73" s="36" t="s">
        <v>281</v>
      </c>
      <c r="I73" s="37" t="s">
        <v>190</v>
      </c>
      <c r="J73" s="55" t="s">
        <v>213</v>
      </c>
      <c r="K73" s="55" t="s">
        <v>282</v>
      </c>
      <c r="L73" s="39">
        <v>0</v>
      </c>
      <c r="M73" s="38"/>
      <c r="N73" s="40" t="s">
        <v>30</v>
      </c>
      <c r="O73" s="41">
        <v>3</v>
      </c>
      <c r="P73" s="42">
        <v>3</v>
      </c>
      <c r="Q73" s="43">
        <f t="shared" si="0"/>
        <v>0</v>
      </c>
      <c r="R73" s="44">
        <f t="shared" si="1"/>
        <v>0</v>
      </c>
      <c r="S73" s="45">
        <f t="shared" si="2"/>
        <v>0</v>
      </c>
      <c r="T73" s="46">
        <f>IF((L73&gt;0)*AND(L74&gt;0),"BŁĄD - Wprowadzono dwie wartości",IF((L73=0)*AND(L74=0),"Wprowadź kwotę dla oferowanego materiału",IF((L74&lt;&gt;0)*AND(K74=0),"Uzupełnij pola SYMBOL/PRODUCENT dla zamiennika",IF((L74=0)*AND(K74&lt;&gt;0),"cena dla niewłaściwego PRODUCENTA",IF((K74&lt;&gt;0)*AND(L74&lt;&gt;0)*AND(J74=0),"Uzupełnij pole PRODUCENT dla zamiennika","OK")))))</f>
        <v>0</v>
      </c>
      <c r="U73" s="46"/>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1" customHeight="1">
      <c r="A74" s="31">
        <v>70</v>
      </c>
      <c r="B74" s="32" t="s">
        <v>283</v>
      </c>
      <c r="C74" s="32" t="s">
        <v>284</v>
      </c>
      <c r="D74" s="33" t="s">
        <v>280</v>
      </c>
      <c r="E74" s="34" t="s">
        <v>23</v>
      </c>
      <c r="F74" s="48" t="s">
        <v>24</v>
      </c>
      <c r="G74" s="34" t="s">
        <v>25</v>
      </c>
      <c r="H74" s="36" t="s">
        <v>281</v>
      </c>
      <c r="I74" s="37" t="s">
        <v>190</v>
      </c>
      <c r="J74" s="55"/>
      <c r="K74" s="55"/>
      <c r="L74" s="39">
        <v>0</v>
      </c>
      <c r="M74" s="38"/>
      <c r="N74" s="47" t="s">
        <v>33</v>
      </c>
      <c r="O74" s="41"/>
      <c r="P74" s="42"/>
      <c r="Q74" s="43">
        <f t="shared" si="0"/>
        <v>0</v>
      </c>
      <c r="R74" s="44">
        <f t="shared" si="1"/>
        <v>0</v>
      </c>
      <c r="S74" s="45">
        <f t="shared" si="2"/>
        <v>0</v>
      </c>
      <c r="T74" s="46"/>
      <c r="U74" s="46"/>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ustomHeight="1">
      <c r="A75" s="31">
        <v>71</v>
      </c>
      <c r="B75" s="32" t="s">
        <v>285</v>
      </c>
      <c r="C75" s="32" t="s">
        <v>286</v>
      </c>
      <c r="D75" s="32" t="s">
        <v>287</v>
      </c>
      <c r="E75" s="34" t="s">
        <v>23</v>
      </c>
      <c r="F75" s="48" t="s">
        <v>37</v>
      </c>
      <c r="G75" s="34" t="s">
        <v>25</v>
      </c>
      <c r="H75" s="36" t="s">
        <v>288</v>
      </c>
      <c r="I75" s="37" t="s">
        <v>289</v>
      </c>
      <c r="J75" s="55" t="s">
        <v>290</v>
      </c>
      <c r="K75" s="55" t="s">
        <v>291</v>
      </c>
      <c r="L75" s="39">
        <v>0</v>
      </c>
      <c r="M75" s="38"/>
      <c r="N75" s="40" t="s">
        <v>30</v>
      </c>
      <c r="O75" s="41">
        <v>2</v>
      </c>
      <c r="P75" s="42">
        <v>3</v>
      </c>
      <c r="Q75" s="43">
        <f t="shared" si="0"/>
        <v>0</v>
      </c>
      <c r="R75" s="44">
        <f t="shared" si="1"/>
        <v>0</v>
      </c>
      <c r="S75" s="45">
        <f t="shared" si="2"/>
        <v>0</v>
      </c>
      <c r="T75" s="46">
        <f>IF((L75&gt;0)*AND(L76&gt;0),"BŁĄD - Wprowadzono dwie wartości",IF((L75=0)*AND(L76=0),"Wprowadź kwotę dla oferowanego materiału",IF((L76&lt;&gt;0)*AND(K76=0),"Uzupełnij pola SYMBOL/PRODUCENT dla zamiennika",IF((L76=0)*AND(K76&lt;&gt;0),"cena dla niewłaściwego PRODUCENTA",IF((K76&lt;&gt;0)*AND(L76&lt;&gt;0)*AND(J76=0),"Uzupełnij pole PRODUCENT dla zamiennika","OK")))))</f>
        <v>0</v>
      </c>
      <c r="U75" s="46"/>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c r="A76" s="31">
        <v>72</v>
      </c>
      <c r="B76" s="32" t="s">
        <v>292</v>
      </c>
      <c r="C76" s="32" t="s">
        <v>293</v>
      </c>
      <c r="D76" s="32" t="s">
        <v>287</v>
      </c>
      <c r="E76" s="34" t="s">
        <v>23</v>
      </c>
      <c r="F76" s="48" t="s">
        <v>37</v>
      </c>
      <c r="G76" s="34" t="s">
        <v>25</v>
      </c>
      <c r="H76" s="36" t="s">
        <v>288</v>
      </c>
      <c r="I76" s="37" t="s">
        <v>289</v>
      </c>
      <c r="J76" s="55"/>
      <c r="K76" s="55"/>
      <c r="L76" s="39">
        <v>0</v>
      </c>
      <c r="M76" s="38"/>
      <c r="N76" s="47" t="s">
        <v>33</v>
      </c>
      <c r="O76" s="41"/>
      <c r="P76" s="42"/>
      <c r="Q76" s="43">
        <f t="shared" si="0"/>
        <v>0</v>
      </c>
      <c r="R76" s="44">
        <f t="shared" si="1"/>
        <v>0</v>
      </c>
      <c r="S76" s="45">
        <f t="shared" si="2"/>
        <v>0</v>
      </c>
      <c r="T76" s="46"/>
      <c r="U76" s="4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customHeight="1">
      <c r="A77" s="31">
        <v>73</v>
      </c>
      <c r="B77" s="32" t="s">
        <v>294</v>
      </c>
      <c r="C77" s="32" t="s">
        <v>295</v>
      </c>
      <c r="D77" s="32" t="s">
        <v>296</v>
      </c>
      <c r="E77" s="34" t="s">
        <v>23</v>
      </c>
      <c r="F77" s="48" t="s">
        <v>24</v>
      </c>
      <c r="G77" s="34" t="s">
        <v>25</v>
      </c>
      <c r="H77" s="36" t="s">
        <v>297</v>
      </c>
      <c r="I77" s="37" t="s">
        <v>246</v>
      </c>
      <c r="J77" s="55" t="s">
        <v>290</v>
      </c>
      <c r="K77" s="55" t="s">
        <v>298</v>
      </c>
      <c r="L77" s="39">
        <v>0</v>
      </c>
      <c r="M77" s="38"/>
      <c r="N77" s="40" t="s">
        <v>30</v>
      </c>
      <c r="O77" s="41">
        <v>1</v>
      </c>
      <c r="P77" s="42">
        <v>3</v>
      </c>
      <c r="Q77" s="43">
        <f t="shared" si="0"/>
        <v>0</v>
      </c>
      <c r="R77" s="44">
        <f t="shared" si="1"/>
        <v>0</v>
      </c>
      <c r="S77" s="45">
        <f t="shared" si="2"/>
        <v>0</v>
      </c>
      <c r="T77" s="46">
        <f>IF((L77&gt;0)*AND(L78&gt;0),"BŁĄD - Wprowadzono dwie wartości",IF((L77=0)*AND(L78=0),"Wprowadź kwotę dla oferowanego materiału",IF((L78&lt;&gt;0)*AND(K78=0),"Uzupełnij pola SYMBOL/PRODUCENT dla zamiennika",IF((L78=0)*AND(K78&lt;&gt;0),"cena dla niewłaściwego PRODUCENTA",IF((K78&lt;&gt;0)*AND(L78&lt;&gt;0)*AND(J78=0),"Uzupełnij pole PRODUCENT dla zamiennika","OK")))))</f>
        <v>0</v>
      </c>
      <c r="U77" s="46"/>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 customHeight="1">
      <c r="A78" s="31">
        <v>74</v>
      </c>
      <c r="B78" s="32" t="s">
        <v>299</v>
      </c>
      <c r="C78" s="32" t="s">
        <v>300</v>
      </c>
      <c r="D78" s="32" t="s">
        <v>296</v>
      </c>
      <c r="E78" s="34" t="s">
        <v>23</v>
      </c>
      <c r="F78" s="48" t="s">
        <v>24</v>
      </c>
      <c r="G78" s="34" t="s">
        <v>25</v>
      </c>
      <c r="H78" s="36" t="s">
        <v>297</v>
      </c>
      <c r="I78" s="37" t="s">
        <v>246</v>
      </c>
      <c r="J78" s="55"/>
      <c r="K78" s="55"/>
      <c r="L78" s="39">
        <v>0</v>
      </c>
      <c r="M78" s="38"/>
      <c r="N78" s="47" t="s">
        <v>33</v>
      </c>
      <c r="O78" s="41"/>
      <c r="P78" s="42"/>
      <c r="Q78" s="43">
        <f t="shared" si="0"/>
        <v>0</v>
      </c>
      <c r="R78" s="44">
        <f t="shared" si="1"/>
        <v>0</v>
      </c>
      <c r="S78" s="45">
        <f t="shared" si="2"/>
        <v>0</v>
      </c>
      <c r="T78" s="46"/>
      <c r="U78" s="46"/>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 customHeight="1">
      <c r="A79" s="31">
        <v>75</v>
      </c>
      <c r="B79" s="32" t="s">
        <v>301</v>
      </c>
      <c r="C79" s="32" t="s">
        <v>302</v>
      </c>
      <c r="D79" s="32" t="s">
        <v>303</v>
      </c>
      <c r="E79" s="34" t="s">
        <v>23</v>
      </c>
      <c r="F79" s="48" t="s">
        <v>24</v>
      </c>
      <c r="G79" s="34" t="s">
        <v>25</v>
      </c>
      <c r="H79" s="36" t="s">
        <v>304</v>
      </c>
      <c r="I79" s="37" t="s">
        <v>305</v>
      </c>
      <c r="J79" s="55" t="s">
        <v>290</v>
      </c>
      <c r="K79" s="55" t="s">
        <v>306</v>
      </c>
      <c r="L79" s="39">
        <v>0</v>
      </c>
      <c r="M79" s="57"/>
      <c r="N79" s="40" t="s">
        <v>30</v>
      </c>
      <c r="O79" s="41">
        <v>9</v>
      </c>
      <c r="P79" s="42">
        <v>3</v>
      </c>
      <c r="Q79" s="43">
        <f t="shared" si="0"/>
        <v>0</v>
      </c>
      <c r="R79" s="44">
        <f t="shared" si="1"/>
        <v>0</v>
      </c>
      <c r="S79" s="45">
        <f t="shared" si="2"/>
        <v>0</v>
      </c>
      <c r="T79" s="46">
        <f>IF((L79&gt;0)*AND(L80&gt;0),"BŁĄD - Wprowadzono dwie wartości",IF((L79=0)*AND(L80=0),"Wprowadź kwotę dla oferowanego materiału",IF((L80&lt;&gt;0)*AND(K80=0),"Uzupełnij pola SYMBOL/PRODUCENT dla zamiennika",IF((L80=0)*AND(K80&lt;&gt;0),"cena dla niewłaściwego PRODUCENTA",IF((K80&lt;&gt;0)*AND(L80&lt;&gt;0)*AND(J80=0),"Uzupełnij pole PRODUCENT dla zamiennika","OK")))))</f>
        <v>0</v>
      </c>
      <c r="U79" s="46"/>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 customHeight="1">
      <c r="A80" s="31">
        <v>76</v>
      </c>
      <c r="B80" s="32" t="s">
        <v>307</v>
      </c>
      <c r="C80" s="32" t="s">
        <v>308</v>
      </c>
      <c r="D80" s="32" t="s">
        <v>303</v>
      </c>
      <c r="E80" s="34" t="s">
        <v>23</v>
      </c>
      <c r="F80" s="48" t="s">
        <v>24</v>
      </c>
      <c r="G80" s="34" t="s">
        <v>25</v>
      </c>
      <c r="H80" s="36" t="s">
        <v>304</v>
      </c>
      <c r="I80" s="37" t="s">
        <v>305</v>
      </c>
      <c r="J80" s="55"/>
      <c r="K80" s="55"/>
      <c r="L80" s="39">
        <v>0</v>
      </c>
      <c r="M80" s="57"/>
      <c r="N80" s="47" t="s">
        <v>33</v>
      </c>
      <c r="O80" s="41"/>
      <c r="P80" s="42"/>
      <c r="Q80" s="43">
        <f t="shared" si="0"/>
        <v>0</v>
      </c>
      <c r="R80" s="44">
        <f t="shared" si="1"/>
        <v>0</v>
      </c>
      <c r="S80" s="45">
        <f t="shared" si="2"/>
        <v>0</v>
      </c>
      <c r="T80" s="46"/>
      <c r="U80" s="46"/>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ustomHeight="1">
      <c r="A81" s="31">
        <v>77</v>
      </c>
      <c r="B81" s="32" t="s">
        <v>309</v>
      </c>
      <c r="C81" s="32" t="s">
        <v>310</v>
      </c>
      <c r="D81" s="32" t="s">
        <v>311</v>
      </c>
      <c r="E81" s="34" t="s">
        <v>23</v>
      </c>
      <c r="F81" s="48" t="s">
        <v>24</v>
      </c>
      <c r="G81" s="34" t="s">
        <v>25</v>
      </c>
      <c r="H81" s="36" t="s">
        <v>312</v>
      </c>
      <c r="I81" s="37" t="s">
        <v>123</v>
      </c>
      <c r="J81" s="55" t="s">
        <v>290</v>
      </c>
      <c r="K81" s="55" t="s">
        <v>313</v>
      </c>
      <c r="L81" s="39">
        <v>0</v>
      </c>
      <c r="M81" s="57"/>
      <c r="N81" s="40" t="s">
        <v>30</v>
      </c>
      <c r="O81" s="41">
        <v>1</v>
      </c>
      <c r="P81" s="42">
        <v>3</v>
      </c>
      <c r="Q81" s="43">
        <f t="shared" si="0"/>
        <v>0</v>
      </c>
      <c r="R81" s="44">
        <f t="shared" si="1"/>
        <v>0</v>
      </c>
      <c r="S81" s="45">
        <f t="shared" si="2"/>
        <v>0</v>
      </c>
      <c r="T81" s="46">
        <f>IF((L81&gt;0)*AND(L82&gt;0),"BŁĄD - Wprowadzono dwie wartości",IF((L81=0)*AND(L82=0),"Wprowadź kwotę dla oferowanego materiału",IF((L82&lt;&gt;0)*AND(K82=0),"Uzupełnij pola SYMBOL/PRODUCENT dla zamiennika",IF((L82=0)*AND(K82&lt;&gt;0),"cena dla niewłaściwego PRODUCENTA",IF((K82&lt;&gt;0)*AND(L82&lt;&gt;0)*AND(J82=0),"Uzupełnij pole PRODUCENT dla zamiennika","OK")))))</f>
        <v>0</v>
      </c>
      <c r="U81" s="46"/>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 customHeight="1">
      <c r="A82" s="31">
        <v>78</v>
      </c>
      <c r="B82" s="32" t="s">
        <v>314</v>
      </c>
      <c r="C82" s="32" t="s">
        <v>315</v>
      </c>
      <c r="D82" s="32" t="s">
        <v>311</v>
      </c>
      <c r="E82" s="34" t="s">
        <v>23</v>
      </c>
      <c r="F82" s="48" t="s">
        <v>24</v>
      </c>
      <c r="G82" s="34" t="s">
        <v>25</v>
      </c>
      <c r="H82" s="36" t="s">
        <v>312</v>
      </c>
      <c r="I82" s="37" t="s">
        <v>123</v>
      </c>
      <c r="J82" s="55"/>
      <c r="K82" s="55"/>
      <c r="L82" s="39">
        <v>0</v>
      </c>
      <c r="M82" s="57"/>
      <c r="N82" s="47" t="s">
        <v>33</v>
      </c>
      <c r="O82" s="41"/>
      <c r="P82" s="42"/>
      <c r="Q82" s="43">
        <f t="shared" si="0"/>
        <v>0</v>
      </c>
      <c r="R82" s="44">
        <f t="shared" si="1"/>
        <v>0</v>
      </c>
      <c r="S82" s="45">
        <f t="shared" si="2"/>
        <v>0</v>
      </c>
      <c r="T82" s="46"/>
      <c r="U82" s="46"/>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customHeight="1">
      <c r="A83" s="31">
        <v>79</v>
      </c>
      <c r="B83" s="32" t="s">
        <v>316</v>
      </c>
      <c r="C83" s="32" t="s">
        <v>317</v>
      </c>
      <c r="D83" s="33" t="s">
        <v>318</v>
      </c>
      <c r="E83" s="34" t="s">
        <v>23</v>
      </c>
      <c r="F83" s="48" t="s">
        <v>24</v>
      </c>
      <c r="G83" s="34" t="s">
        <v>25</v>
      </c>
      <c r="H83" s="36" t="s">
        <v>319</v>
      </c>
      <c r="I83" s="37" t="s">
        <v>320</v>
      </c>
      <c r="J83" s="55" t="s">
        <v>321</v>
      </c>
      <c r="K83" s="55" t="s">
        <v>322</v>
      </c>
      <c r="L83" s="39">
        <v>0</v>
      </c>
      <c r="M83" s="57"/>
      <c r="N83" s="40" t="s">
        <v>30</v>
      </c>
      <c r="O83" s="41">
        <v>1</v>
      </c>
      <c r="P83" s="42">
        <v>3</v>
      </c>
      <c r="Q83" s="43">
        <f t="shared" si="0"/>
        <v>0</v>
      </c>
      <c r="R83" s="44">
        <f t="shared" si="1"/>
        <v>0</v>
      </c>
      <c r="S83" s="45">
        <f t="shared" si="2"/>
        <v>0</v>
      </c>
      <c r="T83" s="46">
        <f>IF((L83&gt;0)*AND(L84&gt;0),"BŁĄD - Wprowadzono dwie wartości",IF((L83=0)*AND(L84=0),"Wprowadź kwotę dla oferowanego materiału",IF((L84&lt;&gt;0)*AND(K84=0),"Uzupełnij pola SYMBOL/PRODUCENT dla zamiennika",IF((L84=0)*AND(K84&lt;&gt;0),"cena dla niewłaściwego PRODUCENTA",IF((K84&lt;&gt;0)*AND(L84&lt;&gt;0)*AND(J84=0),"Uzupełnij pole PRODUCENT dla zamiennika","OK")))))</f>
        <v>0</v>
      </c>
      <c r="U83" s="46"/>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 customHeight="1">
      <c r="A84" s="31">
        <v>80</v>
      </c>
      <c r="B84" s="32" t="s">
        <v>323</v>
      </c>
      <c r="C84" s="32" t="s">
        <v>318</v>
      </c>
      <c r="D84" s="33" t="s">
        <v>318</v>
      </c>
      <c r="E84" s="34" t="s">
        <v>23</v>
      </c>
      <c r="F84" s="48" t="s">
        <v>24</v>
      </c>
      <c r="G84" s="34" t="s">
        <v>25</v>
      </c>
      <c r="H84" s="36" t="s">
        <v>319</v>
      </c>
      <c r="I84" s="37" t="s">
        <v>320</v>
      </c>
      <c r="J84" s="55"/>
      <c r="K84" s="55"/>
      <c r="L84" s="39">
        <v>0</v>
      </c>
      <c r="M84" s="57"/>
      <c r="N84" s="47" t="s">
        <v>33</v>
      </c>
      <c r="O84" s="41"/>
      <c r="P84" s="42"/>
      <c r="Q84" s="43">
        <f t="shared" si="0"/>
        <v>0</v>
      </c>
      <c r="R84" s="44">
        <f t="shared" si="1"/>
        <v>0</v>
      </c>
      <c r="S84" s="45">
        <f t="shared" si="2"/>
        <v>0</v>
      </c>
      <c r="T84" s="46"/>
      <c r="U84" s="46"/>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 customHeight="1">
      <c r="A85" s="31">
        <v>81</v>
      </c>
      <c r="B85" s="32" t="s">
        <v>324</v>
      </c>
      <c r="C85" s="32" t="s">
        <v>325</v>
      </c>
      <c r="D85" s="33" t="s">
        <v>326</v>
      </c>
      <c r="E85" s="34" t="s">
        <v>23</v>
      </c>
      <c r="F85" s="48" t="s">
        <v>159</v>
      </c>
      <c r="G85" s="34" t="s">
        <v>25</v>
      </c>
      <c r="H85" s="36" t="s">
        <v>319</v>
      </c>
      <c r="I85" s="37" t="s">
        <v>320</v>
      </c>
      <c r="J85" s="55" t="s">
        <v>321</v>
      </c>
      <c r="K85" s="55">
        <v>42126664</v>
      </c>
      <c r="L85" s="39">
        <v>0</v>
      </c>
      <c r="M85" s="57"/>
      <c r="N85" s="40" t="s">
        <v>30</v>
      </c>
      <c r="O85" s="41">
        <v>1</v>
      </c>
      <c r="P85" s="42">
        <v>3</v>
      </c>
      <c r="Q85" s="43">
        <f t="shared" si="0"/>
        <v>0</v>
      </c>
      <c r="R85" s="44">
        <f t="shared" si="1"/>
        <v>0</v>
      </c>
      <c r="S85" s="45">
        <f t="shared" si="2"/>
        <v>0</v>
      </c>
      <c r="T85" s="46">
        <f>IF((L85&gt;0)*AND(L86&gt;0),"BŁĄD - Wprowadzono dwie wartości",IF((L85=0)*AND(L86=0),"Wprowadź kwotę dla oferowanego materiału",IF((L86&lt;&gt;0)*AND(K86=0),"Uzupełnij pola SYMBOL/PRODUCENT dla zamiennika",IF((L86=0)*AND(K86&lt;&gt;0),"cena dla niewłaściwego PRODUCENTA",IF((K86&lt;&gt;0)*AND(L86&lt;&gt;0)*AND(J86=0),"Uzupełnij pole PRODUCENT dla zamiennika","OK")))))</f>
        <v>0</v>
      </c>
      <c r="U85" s="46"/>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5" customHeight="1">
      <c r="A86" s="31">
        <v>82</v>
      </c>
      <c r="B86" s="32" t="s">
        <v>327</v>
      </c>
      <c r="C86" s="32" t="s">
        <v>326</v>
      </c>
      <c r="D86" s="33" t="s">
        <v>326</v>
      </c>
      <c r="E86" s="34" t="s">
        <v>23</v>
      </c>
      <c r="F86" s="48" t="s">
        <v>159</v>
      </c>
      <c r="G86" s="34" t="s">
        <v>25</v>
      </c>
      <c r="H86" s="36" t="s">
        <v>319</v>
      </c>
      <c r="I86" s="37" t="s">
        <v>320</v>
      </c>
      <c r="J86" s="55"/>
      <c r="K86" s="55"/>
      <c r="L86" s="39">
        <v>0</v>
      </c>
      <c r="M86" s="57"/>
      <c r="N86" s="47" t="s">
        <v>33</v>
      </c>
      <c r="O86" s="41"/>
      <c r="P86" s="42"/>
      <c r="Q86" s="43">
        <f t="shared" si="0"/>
        <v>0</v>
      </c>
      <c r="R86" s="44">
        <f t="shared" si="1"/>
        <v>0</v>
      </c>
      <c r="S86" s="45">
        <f t="shared" si="2"/>
        <v>0</v>
      </c>
      <c r="T86" s="46"/>
      <c r="U86" s="4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5" customHeight="1">
      <c r="A87" s="31">
        <v>83</v>
      </c>
      <c r="B87" s="32" t="s">
        <v>328</v>
      </c>
      <c r="C87" s="32" t="s">
        <v>329</v>
      </c>
      <c r="D87" s="33" t="s">
        <v>330</v>
      </c>
      <c r="E87" s="34" t="s">
        <v>23</v>
      </c>
      <c r="F87" s="48" t="s">
        <v>166</v>
      </c>
      <c r="G87" s="34" t="s">
        <v>25</v>
      </c>
      <c r="H87" s="36" t="s">
        <v>319</v>
      </c>
      <c r="I87" s="37" t="s">
        <v>320</v>
      </c>
      <c r="J87" s="55" t="s">
        <v>321</v>
      </c>
      <c r="K87" s="55">
        <v>42126663</v>
      </c>
      <c r="L87" s="39">
        <v>0</v>
      </c>
      <c r="M87" s="38"/>
      <c r="N87" s="40" t="s">
        <v>30</v>
      </c>
      <c r="O87" s="41">
        <v>5</v>
      </c>
      <c r="P87" s="42">
        <v>3</v>
      </c>
      <c r="Q87" s="43">
        <f t="shared" si="0"/>
        <v>0</v>
      </c>
      <c r="R87" s="44">
        <f t="shared" si="1"/>
        <v>0</v>
      </c>
      <c r="S87" s="45">
        <f t="shared" si="2"/>
        <v>0</v>
      </c>
      <c r="T87" s="46">
        <f>IF((L87&gt;0)*AND(L88&gt;0),"BŁĄD - Wprowadzono dwie wartości",IF((L87=0)*AND(L88=0),"Wprowadź kwotę dla oferowanego materiału",IF((L88&lt;&gt;0)*AND(K88=0),"Uzupełnij pola SYMBOL/PRODUCENT dla zamiennika",IF((L88=0)*AND(K88&lt;&gt;0),"cena dla niewłaściwego PRODUCENTA",IF((K88&lt;&gt;0)*AND(L88&lt;&gt;0)*AND(J88=0),"Uzupełnij pole PRODUCENT dla zamiennika","OK")))))</f>
        <v>0</v>
      </c>
      <c r="U87" s="46"/>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 customHeight="1">
      <c r="A88" s="31">
        <v>84</v>
      </c>
      <c r="B88" s="32" t="s">
        <v>331</v>
      </c>
      <c r="C88" s="32" t="s">
        <v>330</v>
      </c>
      <c r="D88" s="33" t="s">
        <v>330</v>
      </c>
      <c r="E88" s="34" t="s">
        <v>23</v>
      </c>
      <c r="F88" s="48" t="s">
        <v>166</v>
      </c>
      <c r="G88" s="34" t="s">
        <v>25</v>
      </c>
      <c r="H88" s="36" t="s">
        <v>319</v>
      </c>
      <c r="I88" s="37" t="s">
        <v>320</v>
      </c>
      <c r="J88" s="55"/>
      <c r="K88" s="55"/>
      <c r="L88" s="39">
        <v>0</v>
      </c>
      <c r="M88" s="38"/>
      <c r="N88" s="47" t="s">
        <v>33</v>
      </c>
      <c r="O88" s="41"/>
      <c r="P88" s="42"/>
      <c r="Q88" s="43">
        <f t="shared" si="0"/>
        <v>0</v>
      </c>
      <c r="R88" s="44">
        <f t="shared" si="1"/>
        <v>0</v>
      </c>
      <c r="S88" s="45">
        <f t="shared" si="2"/>
        <v>0</v>
      </c>
      <c r="T88" s="46"/>
      <c r="U88" s="46"/>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 customHeight="1">
      <c r="A89" s="31">
        <v>85</v>
      </c>
      <c r="B89" s="32" t="s">
        <v>332</v>
      </c>
      <c r="C89" s="32" t="s">
        <v>333</v>
      </c>
      <c r="D89" s="33" t="s">
        <v>334</v>
      </c>
      <c r="E89" s="34" t="s">
        <v>23</v>
      </c>
      <c r="F89" s="48" t="s">
        <v>174</v>
      </c>
      <c r="G89" s="34" t="s">
        <v>25</v>
      </c>
      <c r="H89" s="36" t="s">
        <v>319</v>
      </c>
      <c r="I89" s="37" t="s">
        <v>320</v>
      </c>
      <c r="J89" s="55" t="s">
        <v>321</v>
      </c>
      <c r="K89" s="55">
        <v>42126662</v>
      </c>
      <c r="L89" s="39">
        <v>0</v>
      </c>
      <c r="M89" s="38"/>
      <c r="N89" s="40" t="s">
        <v>30</v>
      </c>
      <c r="O89" s="41">
        <v>5</v>
      </c>
      <c r="P89" s="42">
        <v>3</v>
      </c>
      <c r="Q89" s="43">
        <f t="shared" si="0"/>
        <v>0</v>
      </c>
      <c r="R89" s="44">
        <f t="shared" si="1"/>
        <v>0</v>
      </c>
      <c r="S89" s="45">
        <f t="shared" si="2"/>
        <v>0</v>
      </c>
      <c r="T89" s="46">
        <f>IF((L89&gt;0)*AND(L90&gt;0),"BŁĄD - Wprowadzono dwie wartości",IF((L89=0)*AND(L90=0),"Wprowadź kwotę dla oferowanego materiału",IF((L90&lt;&gt;0)*AND(K90=0),"Uzupełnij pola SYMBOL/PRODUCENT dla zamiennika",IF((L90=0)*AND(K90&lt;&gt;0),"cena dla niewłaściwego PRODUCENTA",IF((K90&lt;&gt;0)*AND(L90&lt;&gt;0)*AND(J90=0),"Uzupełnij pole PRODUCENT dla zamiennika","OK")))))</f>
        <v>0</v>
      </c>
      <c r="U89" s="46"/>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 customHeight="1">
      <c r="A90" s="31">
        <v>86</v>
      </c>
      <c r="B90" s="32" t="s">
        <v>335</v>
      </c>
      <c r="C90" s="32" t="s">
        <v>334</v>
      </c>
      <c r="D90" s="33" t="s">
        <v>334</v>
      </c>
      <c r="E90" s="34" t="s">
        <v>23</v>
      </c>
      <c r="F90" s="48" t="s">
        <v>174</v>
      </c>
      <c r="G90" s="34" t="s">
        <v>25</v>
      </c>
      <c r="H90" s="36" t="s">
        <v>319</v>
      </c>
      <c r="I90" s="37" t="s">
        <v>320</v>
      </c>
      <c r="J90" s="55"/>
      <c r="K90" s="55"/>
      <c r="L90" s="39">
        <v>0</v>
      </c>
      <c r="M90" s="38"/>
      <c r="N90" s="47" t="s">
        <v>33</v>
      </c>
      <c r="O90" s="41"/>
      <c r="P90" s="42"/>
      <c r="Q90" s="43">
        <f t="shared" si="0"/>
        <v>0</v>
      </c>
      <c r="R90" s="44">
        <f t="shared" si="1"/>
        <v>0</v>
      </c>
      <c r="S90" s="45">
        <f t="shared" si="2"/>
        <v>0</v>
      </c>
      <c r="T90" s="46"/>
      <c r="U90" s="46"/>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31">
        <v>87</v>
      </c>
      <c r="B91" s="32" t="s">
        <v>336</v>
      </c>
      <c r="C91" s="32" t="s">
        <v>337</v>
      </c>
      <c r="D91" s="32" t="s">
        <v>338</v>
      </c>
      <c r="E91" s="34" t="s">
        <v>23</v>
      </c>
      <c r="F91" s="48" t="s">
        <v>24</v>
      </c>
      <c r="G91" s="34" t="s">
        <v>25</v>
      </c>
      <c r="H91" s="36" t="s">
        <v>339</v>
      </c>
      <c r="I91" s="37" t="s">
        <v>47</v>
      </c>
      <c r="J91" s="55" t="s">
        <v>321</v>
      </c>
      <c r="K91" s="55">
        <v>42102802</v>
      </c>
      <c r="L91" s="39">
        <v>0</v>
      </c>
      <c r="M91" s="38"/>
      <c r="N91" s="40" t="s">
        <v>30</v>
      </c>
      <c r="O91" s="41">
        <v>5</v>
      </c>
      <c r="P91" s="42">
        <v>3</v>
      </c>
      <c r="Q91" s="43">
        <f t="shared" si="0"/>
        <v>0</v>
      </c>
      <c r="R91" s="44">
        <f t="shared" si="1"/>
        <v>0</v>
      </c>
      <c r="S91" s="45">
        <f t="shared" si="2"/>
        <v>0</v>
      </c>
      <c r="T91" s="46">
        <f>IF((L91&gt;0)*AND(L92&gt;0),"BŁĄD - Wprowadzono dwie wartości",IF((L91=0)*AND(L92=0),"Wprowadź kwotę dla oferowanego materiału",IF((L92&lt;&gt;0)*AND(K92=0),"Uzupełnij pola SYMBOL/PRODUCENT dla zamiennika",IF((L92=0)*AND(K92&lt;&gt;0),"cena dla niewłaściwego PRODUCENTA",IF((K92&lt;&gt;0)*AND(L92&lt;&gt;0)*AND(J92=0),"Uzupełnij pole PRODUCENT dla zamiennika","OK")))))</f>
        <v>0</v>
      </c>
      <c r="U91" s="46"/>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 customHeight="1">
      <c r="A92" s="31">
        <v>88</v>
      </c>
      <c r="B92" s="32" t="s">
        <v>340</v>
      </c>
      <c r="C92" s="32" t="s">
        <v>341</v>
      </c>
      <c r="D92" s="32" t="s">
        <v>338</v>
      </c>
      <c r="E92" s="34" t="s">
        <v>23</v>
      </c>
      <c r="F92" s="48" t="s">
        <v>24</v>
      </c>
      <c r="G92" s="34" t="s">
        <v>25</v>
      </c>
      <c r="H92" s="36" t="s">
        <v>339</v>
      </c>
      <c r="I92" s="37" t="s">
        <v>47</v>
      </c>
      <c r="J92" s="55"/>
      <c r="K92" s="55"/>
      <c r="L92" s="39">
        <v>0</v>
      </c>
      <c r="M92" s="38"/>
      <c r="N92" s="47" t="s">
        <v>33</v>
      </c>
      <c r="O92" s="41"/>
      <c r="P92" s="42"/>
      <c r="Q92" s="43">
        <f t="shared" si="0"/>
        <v>0</v>
      </c>
      <c r="R92" s="44">
        <f t="shared" si="1"/>
        <v>0</v>
      </c>
      <c r="S92" s="45">
        <f t="shared" si="2"/>
        <v>0</v>
      </c>
      <c r="T92" s="46"/>
      <c r="U92" s="46"/>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 customHeight="1">
      <c r="A93" s="31">
        <v>89</v>
      </c>
      <c r="B93" s="32" t="s">
        <v>342</v>
      </c>
      <c r="C93" s="32" t="s">
        <v>343</v>
      </c>
      <c r="D93" s="25" t="s">
        <v>344</v>
      </c>
      <c r="E93" s="34" t="s">
        <v>23</v>
      </c>
      <c r="F93" s="48" t="s">
        <v>24</v>
      </c>
      <c r="G93" s="34" t="s">
        <v>25</v>
      </c>
      <c r="H93" s="36" t="s">
        <v>345</v>
      </c>
      <c r="I93" s="37" t="s">
        <v>84</v>
      </c>
      <c r="J93" s="55" t="s">
        <v>321</v>
      </c>
      <c r="K93" s="55">
        <v>42126673</v>
      </c>
      <c r="L93" s="39">
        <v>0</v>
      </c>
      <c r="M93" s="38"/>
      <c r="N93" s="40" t="s">
        <v>30</v>
      </c>
      <c r="O93" s="41">
        <v>5</v>
      </c>
      <c r="P93" s="42">
        <v>3</v>
      </c>
      <c r="Q93" s="43">
        <f t="shared" si="0"/>
        <v>0</v>
      </c>
      <c r="R93" s="44">
        <f t="shared" si="1"/>
        <v>0</v>
      </c>
      <c r="S93" s="45">
        <f t="shared" si="2"/>
        <v>0</v>
      </c>
      <c r="T93" s="46">
        <f>IF((L93&gt;0)*AND(L94&gt;0),"BŁĄD - Wprowadzono dwie wartości",IF((L93=0)*AND(L94=0),"Wprowadź kwotę dla oferowanego materiału",IF((L94&lt;&gt;0)*AND(K94=0),"Uzupełnij pola SYMBOL/PRODUCENT dla zamiennika",IF((L94=0)*AND(K94&lt;&gt;0),"cena dla niewłaściwego PRODUCENTA",IF((K94&lt;&gt;0)*AND(L94&lt;&gt;0)*AND(J94=0),"Uzupełnij pole PRODUCENT dla zamiennika","OK")))))</f>
        <v>0</v>
      </c>
      <c r="U93" s="46"/>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ustomHeight="1">
      <c r="A94" s="31">
        <v>90</v>
      </c>
      <c r="B94" s="32" t="s">
        <v>346</v>
      </c>
      <c r="C94" s="32" t="s">
        <v>347</v>
      </c>
      <c r="D94" s="25" t="s">
        <v>344</v>
      </c>
      <c r="E94" s="34" t="s">
        <v>23</v>
      </c>
      <c r="F94" s="48" t="s">
        <v>24</v>
      </c>
      <c r="G94" s="34" t="s">
        <v>25</v>
      </c>
      <c r="H94" s="36" t="s">
        <v>345</v>
      </c>
      <c r="I94" s="37" t="s">
        <v>84</v>
      </c>
      <c r="J94" s="55"/>
      <c r="K94" s="55"/>
      <c r="L94" s="39">
        <v>0</v>
      </c>
      <c r="M94" s="38"/>
      <c r="N94" s="47" t="s">
        <v>33</v>
      </c>
      <c r="O94" s="41"/>
      <c r="P94" s="42"/>
      <c r="Q94" s="43">
        <f t="shared" si="0"/>
        <v>0</v>
      </c>
      <c r="R94" s="44">
        <f t="shared" si="1"/>
        <v>0</v>
      </c>
      <c r="S94" s="45">
        <f t="shared" si="2"/>
        <v>0</v>
      </c>
      <c r="T94" s="46"/>
      <c r="U94" s="46"/>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c r="A95" s="31">
        <v>91</v>
      </c>
      <c r="B95" s="32" t="s">
        <v>348</v>
      </c>
      <c r="C95" s="32" t="s">
        <v>349</v>
      </c>
      <c r="D95" s="25" t="s">
        <v>350</v>
      </c>
      <c r="E95" s="34" t="s">
        <v>23</v>
      </c>
      <c r="F95" s="48" t="s">
        <v>159</v>
      </c>
      <c r="G95" s="34" t="s">
        <v>25</v>
      </c>
      <c r="H95" s="36" t="s">
        <v>345</v>
      </c>
      <c r="I95" s="37" t="s">
        <v>84</v>
      </c>
      <c r="J95" s="55" t="s">
        <v>321</v>
      </c>
      <c r="K95" s="55">
        <v>42126672</v>
      </c>
      <c r="L95" s="39">
        <v>0</v>
      </c>
      <c r="M95" s="38"/>
      <c r="N95" s="40" t="s">
        <v>30</v>
      </c>
      <c r="O95" s="41">
        <v>5</v>
      </c>
      <c r="P95" s="42">
        <v>3</v>
      </c>
      <c r="Q95" s="43">
        <f t="shared" si="0"/>
        <v>0</v>
      </c>
      <c r="R95" s="44">
        <f t="shared" si="1"/>
        <v>0</v>
      </c>
      <c r="S95" s="45">
        <f t="shared" si="2"/>
        <v>0</v>
      </c>
      <c r="T95" s="46">
        <f>IF((L95&gt;0)*AND(L96&gt;0),"BŁĄD - Wprowadzono dwie wartości",IF((L95=0)*AND(L96=0),"Wprowadź kwotę dla oferowanego materiału",IF((L96&lt;&gt;0)*AND(K96=0),"Uzupełnij pola SYMBOL/PRODUCENT dla zamiennika",IF((L96=0)*AND(K96&lt;&gt;0),"cena dla niewłaściwego PRODUCENTA",IF((K96&lt;&gt;0)*AND(L96&lt;&gt;0)*AND(J96=0),"Uzupełnij pole PRODUCENT dla zamiennika","OK")))))</f>
        <v>0</v>
      </c>
      <c r="U95" s="46"/>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 customHeight="1">
      <c r="A96" s="31">
        <v>92</v>
      </c>
      <c r="B96" s="32" t="s">
        <v>351</v>
      </c>
      <c r="C96" s="32" t="s">
        <v>352</v>
      </c>
      <c r="D96" s="25" t="s">
        <v>350</v>
      </c>
      <c r="E96" s="34" t="s">
        <v>23</v>
      </c>
      <c r="F96" s="48" t="s">
        <v>159</v>
      </c>
      <c r="G96" s="34" t="s">
        <v>25</v>
      </c>
      <c r="H96" s="36" t="s">
        <v>345</v>
      </c>
      <c r="I96" s="37" t="s">
        <v>84</v>
      </c>
      <c r="J96" s="55"/>
      <c r="K96" s="58"/>
      <c r="L96" s="39">
        <v>0</v>
      </c>
      <c r="M96" s="38"/>
      <c r="N96" s="47" t="s">
        <v>33</v>
      </c>
      <c r="O96" s="41"/>
      <c r="P96" s="42"/>
      <c r="Q96" s="43">
        <f t="shared" si="0"/>
        <v>0</v>
      </c>
      <c r="R96" s="44">
        <f t="shared" si="1"/>
        <v>0</v>
      </c>
      <c r="S96" s="45">
        <f t="shared" si="2"/>
        <v>0</v>
      </c>
      <c r="T96" s="46"/>
      <c r="U96" s="4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 customHeight="1">
      <c r="A97" s="31">
        <v>93</v>
      </c>
      <c r="B97" s="32" t="s">
        <v>353</v>
      </c>
      <c r="C97" s="32" t="s">
        <v>354</v>
      </c>
      <c r="D97" s="25" t="s">
        <v>355</v>
      </c>
      <c r="E97" s="34" t="s">
        <v>23</v>
      </c>
      <c r="F97" s="48" t="s">
        <v>166</v>
      </c>
      <c r="G97" s="34" t="s">
        <v>25</v>
      </c>
      <c r="H97" s="36" t="s">
        <v>345</v>
      </c>
      <c r="I97" s="37" t="s">
        <v>84</v>
      </c>
      <c r="J97" s="55" t="s">
        <v>321</v>
      </c>
      <c r="K97" s="38">
        <v>42126671</v>
      </c>
      <c r="L97" s="39">
        <v>0</v>
      </c>
      <c r="M97" s="38"/>
      <c r="N97" s="40" t="s">
        <v>30</v>
      </c>
      <c r="O97" s="41">
        <v>7</v>
      </c>
      <c r="P97" s="42">
        <v>3</v>
      </c>
      <c r="Q97" s="43">
        <f t="shared" si="0"/>
        <v>0</v>
      </c>
      <c r="R97" s="44">
        <f t="shared" si="1"/>
        <v>0</v>
      </c>
      <c r="S97" s="45">
        <f t="shared" si="2"/>
        <v>0</v>
      </c>
      <c r="T97" s="46">
        <f>IF((L97&gt;0)*AND(L98&gt;0),"BŁĄD - Wprowadzono dwie wartości",IF((L97=0)*AND(L98=0),"Wprowadź kwotę dla oferowanego materiału",IF((L98&lt;&gt;0)*AND(K98=0),"Uzupełnij pola SYMBOL/PRODUCENT dla zamiennika",IF((L98=0)*AND(K98&lt;&gt;0),"cena dla niewłaściwego PRODUCENTA",IF((K98&lt;&gt;0)*AND(L98&lt;&gt;0)*AND(J98=0),"Uzupełnij pole PRODUCENT dla zamiennika","OK")))))</f>
        <v>0</v>
      </c>
      <c r="U97" s="46"/>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 customHeight="1">
      <c r="A98" s="31">
        <v>94</v>
      </c>
      <c r="B98" s="32" t="s">
        <v>356</v>
      </c>
      <c r="C98" s="32" t="s">
        <v>357</v>
      </c>
      <c r="D98" s="25" t="s">
        <v>355</v>
      </c>
      <c r="E98" s="34" t="s">
        <v>23</v>
      </c>
      <c r="F98" s="48" t="s">
        <v>166</v>
      </c>
      <c r="G98" s="34" t="s">
        <v>25</v>
      </c>
      <c r="H98" s="36" t="s">
        <v>345</v>
      </c>
      <c r="I98" s="37" t="s">
        <v>84</v>
      </c>
      <c r="J98" s="55"/>
      <c r="K98" s="58"/>
      <c r="L98" s="39">
        <v>0</v>
      </c>
      <c r="M98" s="38"/>
      <c r="N98" s="47" t="s">
        <v>33</v>
      </c>
      <c r="O98" s="41"/>
      <c r="P98" s="42"/>
      <c r="Q98" s="43">
        <f t="shared" si="0"/>
        <v>0</v>
      </c>
      <c r="R98" s="44">
        <f t="shared" si="1"/>
        <v>0</v>
      </c>
      <c r="S98" s="45">
        <f t="shared" si="2"/>
        <v>0</v>
      </c>
      <c r="T98" s="46"/>
      <c r="U98" s="46"/>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 customHeight="1">
      <c r="A99" s="31">
        <v>95</v>
      </c>
      <c r="B99" s="32" t="s">
        <v>358</v>
      </c>
      <c r="C99" s="32" t="s">
        <v>359</v>
      </c>
      <c r="D99" s="25" t="s">
        <v>360</v>
      </c>
      <c r="E99" s="34" t="s">
        <v>23</v>
      </c>
      <c r="F99" s="48" t="s">
        <v>174</v>
      </c>
      <c r="G99" s="34" t="s">
        <v>25</v>
      </c>
      <c r="H99" s="36" t="s">
        <v>345</v>
      </c>
      <c r="I99" s="37" t="s">
        <v>84</v>
      </c>
      <c r="J99" s="55" t="s">
        <v>321</v>
      </c>
      <c r="K99" s="38">
        <v>42126670</v>
      </c>
      <c r="L99" s="39">
        <v>0</v>
      </c>
      <c r="M99" s="38"/>
      <c r="N99" s="47" t="s">
        <v>30</v>
      </c>
      <c r="O99" s="41">
        <v>1</v>
      </c>
      <c r="P99" s="42">
        <v>3</v>
      </c>
      <c r="Q99" s="43">
        <f t="shared" si="0"/>
        <v>0</v>
      </c>
      <c r="R99" s="44">
        <f t="shared" si="1"/>
        <v>0</v>
      </c>
      <c r="S99" s="45">
        <f t="shared" si="2"/>
        <v>0</v>
      </c>
      <c r="T99" s="46">
        <f>IF((L99&gt;0)*AND(L100&gt;0),"BŁĄD - Wprowadzono dwie wartości",IF((L99=0)*AND(L100=0),"Wprowadź kwotę dla oferowanego materiału",IF((L100&lt;&gt;0)*AND(K100=0),"Uzupełnij pola SYMBOL/PRODUCENT dla zamiennika",IF((L100=0)*AND(K100&lt;&gt;0),"cena dla niewłaściwego PRODUCENTA",IF((K100&lt;&gt;0)*AND(L100&lt;&gt;0)*AND(J100=0),"Uzupełnij pole PRODUCENT dla zamiennika","OK")))))</f>
        <v>0</v>
      </c>
      <c r="U99" s="46"/>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ustomHeight="1">
      <c r="A100" s="31">
        <v>96</v>
      </c>
      <c r="B100" s="32" t="s">
        <v>361</v>
      </c>
      <c r="C100" s="32" t="s">
        <v>362</v>
      </c>
      <c r="D100" s="25" t="s">
        <v>360</v>
      </c>
      <c r="E100" s="34" t="s">
        <v>23</v>
      </c>
      <c r="F100" s="48" t="s">
        <v>174</v>
      </c>
      <c r="G100" s="34" t="s">
        <v>25</v>
      </c>
      <c r="H100" s="36" t="s">
        <v>345</v>
      </c>
      <c r="I100" s="37" t="s">
        <v>84</v>
      </c>
      <c r="J100" s="55"/>
      <c r="K100" s="58"/>
      <c r="L100" s="39">
        <v>0</v>
      </c>
      <c r="M100" s="38"/>
      <c r="N100" s="47" t="s">
        <v>33</v>
      </c>
      <c r="O100" s="41"/>
      <c r="P100" s="42"/>
      <c r="Q100" s="43">
        <f t="shared" si="0"/>
        <v>0</v>
      </c>
      <c r="R100" s="44">
        <f t="shared" si="1"/>
        <v>0</v>
      </c>
      <c r="S100" s="45">
        <f t="shared" si="2"/>
        <v>0</v>
      </c>
      <c r="T100" s="46"/>
      <c r="U100" s="46"/>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 customHeight="1">
      <c r="A101" s="31">
        <v>97</v>
      </c>
      <c r="B101" s="32" t="s">
        <v>363</v>
      </c>
      <c r="C101" s="32" t="s">
        <v>364</v>
      </c>
      <c r="D101" s="32" t="s">
        <v>365</v>
      </c>
      <c r="E101" s="34" t="s">
        <v>23</v>
      </c>
      <c r="F101" s="48" t="s">
        <v>24</v>
      </c>
      <c r="G101" s="34" t="s">
        <v>25</v>
      </c>
      <c r="H101" s="36" t="s">
        <v>366</v>
      </c>
      <c r="I101" s="37" t="s">
        <v>123</v>
      </c>
      <c r="J101" s="55" t="s">
        <v>321</v>
      </c>
      <c r="K101" s="38">
        <v>43381724</v>
      </c>
      <c r="L101" s="39">
        <v>0</v>
      </c>
      <c r="M101" s="38"/>
      <c r="N101" s="47" t="s">
        <v>30</v>
      </c>
      <c r="O101" s="41">
        <v>1</v>
      </c>
      <c r="P101" s="42">
        <v>3</v>
      </c>
      <c r="Q101" s="43">
        <f t="shared" si="0"/>
        <v>0</v>
      </c>
      <c r="R101" s="44">
        <f t="shared" si="1"/>
        <v>0</v>
      </c>
      <c r="S101" s="45">
        <f t="shared" si="2"/>
        <v>0</v>
      </c>
      <c r="T101" s="46">
        <f>IF((L101&gt;0)*AND(L102&gt;0),"BŁĄD - Wprowadzono dwie wartości",IF((L101=0)*AND(L102=0),"Wprowadź kwotę dla oferowanego materiału",IF((L102&lt;&gt;0)*AND(K102=0),"Uzupełnij pola SYMBOL/PRODUCENT dla zamiennika",IF((L102=0)*AND(K102&lt;&gt;0),"cena dla niewłaściwego PRODUCENTA",IF((K102&lt;&gt;0)*AND(L102&lt;&gt;0)*AND(J102=0),"Uzupełnij pole PRODUCENT dla zamiennika","OK")))))</f>
        <v>0</v>
      </c>
      <c r="U101" s="46"/>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 customHeight="1">
      <c r="A102" s="31">
        <v>98</v>
      </c>
      <c r="B102" s="32" t="s">
        <v>367</v>
      </c>
      <c r="C102" s="32" t="s">
        <v>368</v>
      </c>
      <c r="D102" s="32" t="s">
        <v>365</v>
      </c>
      <c r="E102" s="34" t="s">
        <v>23</v>
      </c>
      <c r="F102" s="48" t="s">
        <v>24</v>
      </c>
      <c r="G102" s="34" t="s">
        <v>25</v>
      </c>
      <c r="H102" s="36" t="s">
        <v>366</v>
      </c>
      <c r="I102" s="37" t="s">
        <v>123</v>
      </c>
      <c r="J102" s="55"/>
      <c r="K102" s="38"/>
      <c r="L102" s="39">
        <v>0</v>
      </c>
      <c r="M102" s="38"/>
      <c r="N102" s="47" t="s">
        <v>33</v>
      </c>
      <c r="O102" s="41"/>
      <c r="P102" s="42"/>
      <c r="Q102" s="43">
        <f t="shared" si="0"/>
        <v>0</v>
      </c>
      <c r="R102" s="44">
        <f t="shared" si="1"/>
        <v>0</v>
      </c>
      <c r="S102" s="45">
        <f t="shared" si="2"/>
        <v>0</v>
      </c>
      <c r="T102" s="46"/>
      <c r="U102" s="46"/>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 customHeight="1">
      <c r="A103" s="31">
        <v>99</v>
      </c>
      <c r="B103" s="32" t="s">
        <v>369</v>
      </c>
      <c r="C103" s="32" t="s">
        <v>370</v>
      </c>
      <c r="D103" s="32" t="s">
        <v>371</v>
      </c>
      <c r="E103" s="34" t="s">
        <v>23</v>
      </c>
      <c r="F103" s="48" t="s">
        <v>159</v>
      </c>
      <c r="G103" s="34" t="s">
        <v>25</v>
      </c>
      <c r="H103" s="36" t="s">
        <v>366</v>
      </c>
      <c r="I103" s="37" t="s">
        <v>123</v>
      </c>
      <c r="J103" s="55" t="s">
        <v>321</v>
      </c>
      <c r="K103" s="38">
        <v>43381723</v>
      </c>
      <c r="L103" s="39">
        <v>0</v>
      </c>
      <c r="M103" s="38"/>
      <c r="N103" s="47" t="s">
        <v>30</v>
      </c>
      <c r="O103" s="41">
        <v>2</v>
      </c>
      <c r="P103" s="42">
        <v>3</v>
      </c>
      <c r="Q103" s="43">
        <f t="shared" si="0"/>
        <v>0</v>
      </c>
      <c r="R103" s="44">
        <f t="shared" si="1"/>
        <v>0</v>
      </c>
      <c r="S103" s="45">
        <f t="shared" si="2"/>
        <v>0</v>
      </c>
      <c r="T103" s="46">
        <f>IF((L103&gt;0)*AND(L104&gt;0),"BŁĄD - Wprowadzono dwie wartości",IF((L103=0)*AND(L104=0),"Wprowadź kwotę dla oferowanego materiału",IF((L104&lt;&gt;0)*AND(K104=0),"Uzupełnij pola SYMBOL/PRODUCENT dla zamiennika",IF((L104=0)*AND(K104&lt;&gt;0),"cena dla niewłaściwego PRODUCENTA",IF((K104&lt;&gt;0)*AND(L104&lt;&gt;0)*AND(J104=0),"Uzupełnij pole PRODUCENT dla zamiennika","OK")))))</f>
        <v>0</v>
      </c>
      <c r="U103" s="46"/>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ustomHeight="1">
      <c r="A104" s="31">
        <v>100</v>
      </c>
      <c r="B104" s="32" t="s">
        <v>372</v>
      </c>
      <c r="C104" s="32" t="s">
        <v>373</v>
      </c>
      <c r="D104" s="32" t="s">
        <v>371</v>
      </c>
      <c r="E104" s="34" t="s">
        <v>23</v>
      </c>
      <c r="F104" s="48" t="s">
        <v>159</v>
      </c>
      <c r="G104" s="34" t="s">
        <v>25</v>
      </c>
      <c r="H104" s="36" t="s">
        <v>366</v>
      </c>
      <c r="I104" s="37" t="s">
        <v>123</v>
      </c>
      <c r="J104" s="55"/>
      <c r="K104" s="38"/>
      <c r="L104" s="39">
        <v>0</v>
      </c>
      <c r="M104" s="38"/>
      <c r="N104" s="47" t="s">
        <v>33</v>
      </c>
      <c r="O104" s="41"/>
      <c r="P104" s="42"/>
      <c r="Q104" s="43">
        <f t="shared" si="0"/>
        <v>0</v>
      </c>
      <c r="R104" s="44">
        <f t="shared" si="1"/>
        <v>0</v>
      </c>
      <c r="S104" s="45">
        <f t="shared" si="2"/>
        <v>0</v>
      </c>
      <c r="T104" s="46"/>
      <c r="U104" s="46"/>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 customHeight="1">
      <c r="A105" s="31">
        <v>101</v>
      </c>
      <c r="B105" s="32" t="s">
        <v>374</v>
      </c>
      <c r="C105" s="32" t="s">
        <v>375</v>
      </c>
      <c r="D105" s="32" t="s">
        <v>376</v>
      </c>
      <c r="E105" s="34" t="s">
        <v>23</v>
      </c>
      <c r="F105" s="48" t="s">
        <v>166</v>
      </c>
      <c r="G105" s="34" t="s">
        <v>25</v>
      </c>
      <c r="H105" s="36" t="s">
        <v>366</v>
      </c>
      <c r="I105" s="37" t="s">
        <v>123</v>
      </c>
      <c r="J105" s="55" t="s">
        <v>321</v>
      </c>
      <c r="K105" s="38">
        <v>43381722</v>
      </c>
      <c r="L105" s="39">
        <v>0</v>
      </c>
      <c r="M105" s="38"/>
      <c r="N105" s="47" t="s">
        <v>30</v>
      </c>
      <c r="O105" s="41">
        <v>1</v>
      </c>
      <c r="P105" s="42">
        <v>3</v>
      </c>
      <c r="Q105" s="43">
        <f t="shared" si="0"/>
        <v>0</v>
      </c>
      <c r="R105" s="44">
        <f t="shared" si="1"/>
        <v>0</v>
      </c>
      <c r="S105" s="45">
        <f t="shared" si="2"/>
        <v>0</v>
      </c>
      <c r="T105" s="46">
        <f>IF((L105&gt;0)*AND(L106&gt;0),"BŁĄD - Wprowadzono dwie wartości",IF((L105=0)*AND(L106=0),"Wprowadź kwotę dla oferowanego materiału",IF((L106&lt;&gt;0)*AND(K106=0),"Uzupełnij pola SYMBOL/PRODUCENT dla zamiennika",IF((L106=0)*AND(K106&lt;&gt;0),"cena dla niewłaściwego PRODUCENTA",IF((K106&lt;&gt;0)*AND(L106&lt;&gt;0)*AND(J106=0),"Uzupełnij pole PRODUCENT dla zamiennika","OK")))))</f>
        <v>0</v>
      </c>
      <c r="U105" s="46"/>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 customHeight="1">
      <c r="A106" s="31">
        <v>102</v>
      </c>
      <c r="B106" s="32" t="s">
        <v>377</v>
      </c>
      <c r="C106" s="32" t="s">
        <v>378</v>
      </c>
      <c r="D106" s="32" t="s">
        <v>376</v>
      </c>
      <c r="E106" s="34" t="s">
        <v>23</v>
      </c>
      <c r="F106" s="48" t="s">
        <v>166</v>
      </c>
      <c r="G106" s="34" t="s">
        <v>25</v>
      </c>
      <c r="H106" s="36" t="s">
        <v>366</v>
      </c>
      <c r="I106" s="37" t="s">
        <v>123</v>
      </c>
      <c r="J106" s="55"/>
      <c r="K106" s="38"/>
      <c r="L106" s="39">
        <v>0</v>
      </c>
      <c r="M106" s="38"/>
      <c r="N106" s="47" t="s">
        <v>33</v>
      </c>
      <c r="O106" s="41"/>
      <c r="P106" s="42"/>
      <c r="Q106" s="43">
        <f t="shared" si="0"/>
        <v>0</v>
      </c>
      <c r="R106" s="44">
        <f t="shared" si="1"/>
        <v>0</v>
      </c>
      <c r="S106" s="45">
        <f t="shared" si="2"/>
        <v>0</v>
      </c>
      <c r="T106" s="46"/>
      <c r="U106" s="4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 customHeight="1">
      <c r="A107" s="31">
        <v>103</v>
      </c>
      <c r="B107" s="32" t="s">
        <v>379</v>
      </c>
      <c r="C107" s="32" t="s">
        <v>380</v>
      </c>
      <c r="D107" s="32" t="s">
        <v>381</v>
      </c>
      <c r="E107" s="34" t="s">
        <v>23</v>
      </c>
      <c r="F107" s="48" t="s">
        <v>174</v>
      </c>
      <c r="G107" s="34" t="s">
        <v>25</v>
      </c>
      <c r="H107" s="36" t="s">
        <v>366</v>
      </c>
      <c r="I107" s="37" t="s">
        <v>123</v>
      </c>
      <c r="J107" s="55" t="s">
        <v>321</v>
      </c>
      <c r="K107" s="38">
        <v>43381721</v>
      </c>
      <c r="L107" s="39">
        <v>0</v>
      </c>
      <c r="M107" s="38"/>
      <c r="N107" s="47" t="s">
        <v>30</v>
      </c>
      <c r="O107" s="41">
        <v>1</v>
      </c>
      <c r="P107" s="42">
        <v>3</v>
      </c>
      <c r="Q107" s="43">
        <f t="shared" si="0"/>
        <v>0</v>
      </c>
      <c r="R107" s="44">
        <f t="shared" si="1"/>
        <v>0</v>
      </c>
      <c r="S107" s="45">
        <f t="shared" si="2"/>
        <v>0</v>
      </c>
      <c r="T107" s="46">
        <f>IF((L107&gt;0)*AND(L108&gt;0),"BŁĄD - Wprowadzono dwie wartości",IF((L107=0)*AND(L108=0),"Wprowadź kwotę dla oferowanego materiału",IF((L108&lt;&gt;0)*AND(K108=0),"Uzupełnij pola SYMBOL/PRODUCENT dla zamiennika",IF((L108=0)*AND(K108&lt;&gt;0),"cena dla niewłaściwego PRODUCENTA",IF((K108&lt;&gt;0)*AND(L108&lt;&gt;0)*AND(J108=0),"Uzupełnij pole PRODUCENT dla zamiennika","OK")))))</f>
        <v>0</v>
      </c>
      <c r="U107" s="46"/>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ustomHeight="1">
      <c r="A108" s="31">
        <v>104</v>
      </c>
      <c r="B108" s="32" t="s">
        <v>382</v>
      </c>
      <c r="C108" s="32" t="s">
        <v>383</v>
      </c>
      <c r="D108" s="32" t="s">
        <v>381</v>
      </c>
      <c r="E108" s="34" t="s">
        <v>23</v>
      </c>
      <c r="F108" s="48" t="s">
        <v>174</v>
      </c>
      <c r="G108" s="34" t="s">
        <v>25</v>
      </c>
      <c r="H108" s="36" t="s">
        <v>366</v>
      </c>
      <c r="I108" s="37" t="s">
        <v>123</v>
      </c>
      <c r="J108" s="55"/>
      <c r="K108" s="38"/>
      <c r="L108" s="39">
        <v>0</v>
      </c>
      <c r="M108" s="38"/>
      <c r="N108" s="47" t="s">
        <v>33</v>
      </c>
      <c r="O108" s="41"/>
      <c r="P108" s="42"/>
      <c r="Q108" s="43">
        <f t="shared" si="0"/>
        <v>0</v>
      </c>
      <c r="R108" s="44">
        <f t="shared" si="1"/>
        <v>0</v>
      </c>
      <c r="S108" s="45">
        <f t="shared" si="2"/>
        <v>0</v>
      </c>
      <c r="T108" s="46"/>
      <c r="U108" s="46"/>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 customHeight="1">
      <c r="A109" s="31">
        <v>105</v>
      </c>
      <c r="B109" s="33" t="s">
        <v>384</v>
      </c>
      <c r="C109" s="32" t="s">
        <v>385</v>
      </c>
      <c r="D109" s="32" t="s">
        <v>386</v>
      </c>
      <c r="E109" s="34" t="s">
        <v>23</v>
      </c>
      <c r="F109" s="48" t="s">
        <v>24</v>
      </c>
      <c r="G109" s="34" t="s">
        <v>25</v>
      </c>
      <c r="H109" s="36" t="s">
        <v>387</v>
      </c>
      <c r="I109" s="37" t="s">
        <v>47</v>
      </c>
      <c r="J109" s="55" t="s">
        <v>321</v>
      </c>
      <c r="K109" s="38">
        <v>43979002</v>
      </c>
      <c r="L109" s="39">
        <v>0</v>
      </c>
      <c r="M109" s="38"/>
      <c r="N109" s="47" t="s">
        <v>30</v>
      </c>
      <c r="O109" s="41">
        <v>1</v>
      </c>
      <c r="P109" s="42">
        <v>3</v>
      </c>
      <c r="Q109" s="43">
        <f t="shared" si="0"/>
        <v>0</v>
      </c>
      <c r="R109" s="44">
        <f t="shared" si="1"/>
        <v>0</v>
      </c>
      <c r="S109" s="45">
        <f t="shared" si="2"/>
        <v>0</v>
      </c>
      <c r="T109" s="46">
        <f>IF((L109&gt;0)*AND(L110&gt;0),"BŁĄD - Wprowadzono dwie wartości",IF((L109=0)*AND(L110=0),"Wprowadź kwotę dla oferowanego materiału",IF((L110&lt;&gt;0)*AND(K110=0),"Uzupełnij pola SYMBOL/PRODUCENT dla zamiennika",IF((L110=0)*AND(K110&lt;&gt;0),"cena dla niewłaściwego PRODUCENTA",IF((K110&lt;&gt;0)*AND(L110&lt;&gt;0)*AND(J110=0),"Uzupełnij pole PRODUCENT dla zamiennika","OK")))))</f>
        <v>0</v>
      </c>
      <c r="U109" s="46"/>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 customHeight="1">
      <c r="A110" s="31">
        <v>106</v>
      </c>
      <c r="B110" s="33" t="s">
        <v>388</v>
      </c>
      <c r="C110" s="32" t="s">
        <v>389</v>
      </c>
      <c r="D110" s="32" t="s">
        <v>386</v>
      </c>
      <c r="E110" s="34" t="s">
        <v>23</v>
      </c>
      <c r="F110" s="48" t="s">
        <v>24</v>
      </c>
      <c r="G110" s="34" t="s">
        <v>25</v>
      </c>
      <c r="H110" s="36" t="s">
        <v>387</v>
      </c>
      <c r="I110" s="37" t="s">
        <v>47</v>
      </c>
      <c r="J110" s="55"/>
      <c r="K110" s="38"/>
      <c r="L110" s="39">
        <v>0</v>
      </c>
      <c r="M110" s="38"/>
      <c r="N110" s="47" t="s">
        <v>33</v>
      </c>
      <c r="O110" s="41"/>
      <c r="P110" s="42"/>
      <c r="Q110" s="43">
        <f t="shared" si="0"/>
        <v>0</v>
      </c>
      <c r="R110" s="44">
        <f t="shared" si="1"/>
        <v>0</v>
      </c>
      <c r="S110" s="45">
        <f t="shared" si="2"/>
        <v>0</v>
      </c>
      <c r="T110" s="46"/>
      <c r="U110" s="46"/>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 customHeight="1">
      <c r="A111" s="31">
        <v>107</v>
      </c>
      <c r="B111" s="33" t="s">
        <v>390</v>
      </c>
      <c r="C111" s="32" t="s">
        <v>391</v>
      </c>
      <c r="D111" s="32" t="s">
        <v>392</v>
      </c>
      <c r="E111" s="34" t="s">
        <v>23</v>
      </c>
      <c r="F111" s="48" t="s">
        <v>24</v>
      </c>
      <c r="G111" s="34" t="s">
        <v>25</v>
      </c>
      <c r="H111" s="36" t="s">
        <v>393</v>
      </c>
      <c r="I111" s="37" t="s">
        <v>47</v>
      </c>
      <c r="J111" s="55" t="s">
        <v>321</v>
      </c>
      <c r="K111" s="38">
        <v>44574302</v>
      </c>
      <c r="L111" s="39">
        <v>0</v>
      </c>
      <c r="M111" s="57"/>
      <c r="N111" s="47" t="s">
        <v>30</v>
      </c>
      <c r="O111" s="41">
        <v>12</v>
      </c>
      <c r="P111" s="42">
        <v>3</v>
      </c>
      <c r="Q111" s="43">
        <f t="shared" si="0"/>
        <v>0</v>
      </c>
      <c r="R111" s="44">
        <f t="shared" si="1"/>
        <v>0</v>
      </c>
      <c r="S111" s="45">
        <f t="shared" si="2"/>
        <v>0</v>
      </c>
      <c r="T111" s="46">
        <f>IF((L111&gt;0)*AND(L112&gt;0),"BŁĄD - Wprowadzono dwie wartości",IF((L111=0)*AND(L112=0),"Wprowadź kwotę dla oferowanego materiału",IF((L112&lt;&gt;0)*AND(K112=0),"Uzupełnij pola SYMBOL/PRODUCENT dla zamiennika",IF((L112=0)*AND(K112&lt;&gt;0),"cena dla niewłaściwego PRODUCENTA",IF((K112&lt;&gt;0)*AND(L112&lt;&gt;0)*AND(J112=0),"Uzupełnij pole PRODUCENT dla zamiennika","OK")))))</f>
        <v>0</v>
      </c>
      <c r="U111" s="46"/>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 customHeight="1">
      <c r="A112" s="31">
        <v>108</v>
      </c>
      <c r="B112" s="33" t="s">
        <v>394</v>
      </c>
      <c r="C112" s="32" t="s">
        <v>395</v>
      </c>
      <c r="D112" s="32" t="s">
        <v>392</v>
      </c>
      <c r="E112" s="34" t="s">
        <v>23</v>
      </c>
      <c r="F112" s="48" t="s">
        <v>24</v>
      </c>
      <c r="G112" s="34" t="s">
        <v>25</v>
      </c>
      <c r="H112" s="36" t="s">
        <v>393</v>
      </c>
      <c r="I112" s="37" t="s">
        <v>47</v>
      </c>
      <c r="J112" s="55"/>
      <c r="K112" s="38"/>
      <c r="L112" s="39">
        <v>0</v>
      </c>
      <c r="M112" s="57"/>
      <c r="N112" s="47" t="s">
        <v>33</v>
      </c>
      <c r="O112" s="41"/>
      <c r="P112" s="42"/>
      <c r="Q112" s="43">
        <f t="shared" si="0"/>
        <v>0</v>
      </c>
      <c r="R112" s="44">
        <f t="shared" si="1"/>
        <v>0</v>
      </c>
      <c r="S112" s="45">
        <f t="shared" si="2"/>
        <v>0</v>
      </c>
      <c r="T112" s="46"/>
      <c r="U112" s="46"/>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 customHeight="1">
      <c r="A113" s="31">
        <v>109</v>
      </c>
      <c r="B113" s="32" t="s">
        <v>396</v>
      </c>
      <c r="C113" s="32" t="s">
        <v>397</v>
      </c>
      <c r="D113" s="33" t="s">
        <v>398</v>
      </c>
      <c r="E113" s="34" t="s">
        <v>23</v>
      </c>
      <c r="F113" s="48" t="s">
        <v>37</v>
      </c>
      <c r="G113" s="34" t="s">
        <v>25</v>
      </c>
      <c r="H113" s="36" t="s">
        <v>399</v>
      </c>
      <c r="I113" s="37" t="s">
        <v>123</v>
      </c>
      <c r="J113" s="55" t="s">
        <v>321</v>
      </c>
      <c r="K113" s="38">
        <v>44494202</v>
      </c>
      <c r="L113" s="39">
        <v>0</v>
      </c>
      <c r="M113" s="38"/>
      <c r="N113" s="47" t="s">
        <v>30</v>
      </c>
      <c r="O113" s="41">
        <v>1</v>
      </c>
      <c r="P113" s="42">
        <v>3</v>
      </c>
      <c r="Q113" s="43">
        <f t="shared" si="0"/>
        <v>0</v>
      </c>
      <c r="R113" s="44">
        <f t="shared" si="1"/>
        <v>0</v>
      </c>
      <c r="S113" s="45">
        <f t="shared" si="2"/>
        <v>0</v>
      </c>
      <c r="T113" s="46">
        <f>IF((L113&gt;0)*AND(L114&gt;0),"BŁĄD - Wprowadzono dwie wartości",IF((L113=0)*AND(L114=0),"Wprowadź kwotę dla oferowanego materiału",IF((L114&lt;&gt;0)*AND(K114=0),"Uzupełnij pola SYMBOL/PRODUCENT dla zamiennika",IF((L114=0)*AND(K114&lt;&gt;0),"cena dla niewłaściwego PRODUCENTA",IF((K114&lt;&gt;0)*AND(L114&lt;&gt;0)*AND(J114=0),"Uzupełnij pole PRODUCENT dla zamiennika","OK")))))</f>
        <v>0</v>
      </c>
      <c r="U113" s="46"/>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ustomHeight="1">
      <c r="A114" s="31">
        <v>110</v>
      </c>
      <c r="B114" s="32" t="s">
        <v>400</v>
      </c>
      <c r="C114" s="32" t="s">
        <v>401</v>
      </c>
      <c r="D114" s="33" t="s">
        <v>398</v>
      </c>
      <c r="E114" s="34" t="s">
        <v>23</v>
      </c>
      <c r="F114" s="48" t="s">
        <v>37</v>
      </c>
      <c r="G114" s="34" t="s">
        <v>25</v>
      </c>
      <c r="H114" s="36" t="s">
        <v>399</v>
      </c>
      <c r="I114" s="37" t="s">
        <v>123</v>
      </c>
      <c r="J114" s="55"/>
      <c r="K114" s="38"/>
      <c r="L114" s="39">
        <v>0</v>
      </c>
      <c r="M114" s="38"/>
      <c r="N114" s="47" t="s">
        <v>33</v>
      </c>
      <c r="O114" s="41"/>
      <c r="P114" s="42"/>
      <c r="Q114" s="43">
        <f t="shared" si="0"/>
        <v>0</v>
      </c>
      <c r="R114" s="44">
        <f t="shared" si="1"/>
        <v>0</v>
      </c>
      <c r="S114" s="45">
        <f t="shared" si="2"/>
        <v>0</v>
      </c>
      <c r="T114" s="46"/>
      <c r="U114" s="46"/>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 customHeight="1">
      <c r="A115" s="31">
        <v>111</v>
      </c>
      <c r="B115" s="32" t="s">
        <v>402</v>
      </c>
      <c r="C115" s="32" t="s">
        <v>403</v>
      </c>
      <c r="D115" s="33" t="s">
        <v>403</v>
      </c>
      <c r="E115" s="34" t="s">
        <v>23</v>
      </c>
      <c r="F115" s="48" t="s">
        <v>37</v>
      </c>
      <c r="G115" s="34" t="s">
        <v>25</v>
      </c>
      <c r="H115" s="36" t="s">
        <v>404</v>
      </c>
      <c r="I115" s="37" t="s">
        <v>405</v>
      </c>
      <c r="J115" s="55" t="s">
        <v>321</v>
      </c>
      <c r="K115" s="38">
        <v>44968301</v>
      </c>
      <c r="L115" s="39">
        <v>0</v>
      </c>
      <c r="M115" s="38"/>
      <c r="N115" s="47" t="s">
        <v>30</v>
      </c>
      <c r="O115" s="41">
        <v>108</v>
      </c>
      <c r="P115" s="42">
        <v>1</v>
      </c>
      <c r="Q115" s="43">
        <f t="shared" si="0"/>
        <v>0</v>
      </c>
      <c r="R115" s="44">
        <f t="shared" si="1"/>
        <v>0</v>
      </c>
      <c r="S115" s="45">
        <f t="shared" si="2"/>
        <v>0</v>
      </c>
      <c r="T115" s="46">
        <f>IF((L115&gt;0)*AND(L116&gt;0),"BŁĄD - Wprowadzono dwie wartości",IF((L115=0)*AND(L116=0),"Wprowadź kwotę dla oferowanego materiału",IF((L116&lt;&gt;0)*AND(K116=0),"Uzupełnij pola SYMBOL/PRODUCENT dla zamiennika",IF((L116=0)*AND(K116&lt;&gt;0),"cena dla niewłaściwego PRODUCENTA",IF((K116&lt;&gt;0)*AND(L116&lt;&gt;0)*AND(J116=0),"Uzupełnij pole PRODUCENT dla zamiennika","OK")))))</f>
        <v>0</v>
      </c>
      <c r="U115" s="46"/>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 customHeight="1">
      <c r="A116" s="31">
        <v>112</v>
      </c>
      <c r="B116" s="32" t="s">
        <v>406</v>
      </c>
      <c r="C116" s="32" t="s">
        <v>407</v>
      </c>
      <c r="D116" s="33" t="s">
        <v>403</v>
      </c>
      <c r="E116" s="34" t="s">
        <v>23</v>
      </c>
      <c r="F116" s="48" t="s">
        <v>37</v>
      </c>
      <c r="G116" s="34" t="s">
        <v>25</v>
      </c>
      <c r="H116" s="36" t="s">
        <v>404</v>
      </c>
      <c r="I116" s="37" t="s">
        <v>405</v>
      </c>
      <c r="J116" s="55"/>
      <c r="K116" s="38"/>
      <c r="L116" s="39">
        <v>0</v>
      </c>
      <c r="M116" s="38"/>
      <c r="N116" s="47" t="s">
        <v>33</v>
      </c>
      <c r="O116" s="41"/>
      <c r="P116" s="42"/>
      <c r="Q116" s="43">
        <f t="shared" si="0"/>
        <v>0</v>
      </c>
      <c r="R116" s="44">
        <f t="shared" si="1"/>
        <v>0</v>
      </c>
      <c r="S116" s="45">
        <f t="shared" si="2"/>
        <v>0</v>
      </c>
      <c r="T116" s="46"/>
      <c r="U116" s="4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5" customHeight="1">
      <c r="A117" s="31">
        <v>113</v>
      </c>
      <c r="B117" s="32" t="s">
        <v>408</v>
      </c>
      <c r="C117" s="32" t="s">
        <v>409</v>
      </c>
      <c r="D117" s="32" t="s">
        <v>410</v>
      </c>
      <c r="E117" s="34" t="s">
        <v>23</v>
      </c>
      <c r="F117" s="48" t="s">
        <v>24</v>
      </c>
      <c r="G117" s="34" t="s">
        <v>25</v>
      </c>
      <c r="H117" s="36" t="s">
        <v>411</v>
      </c>
      <c r="I117" s="37" t="s">
        <v>123</v>
      </c>
      <c r="J117" s="55" t="s">
        <v>321</v>
      </c>
      <c r="K117" s="38">
        <v>44315108</v>
      </c>
      <c r="L117" s="39">
        <v>0</v>
      </c>
      <c r="M117" s="38"/>
      <c r="N117" s="47" t="s">
        <v>30</v>
      </c>
      <c r="O117" s="41">
        <v>4</v>
      </c>
      <c r="P117" s="42">
        <v>3</v>
      </c>
      <c r="Q117" s="43">
        <f t="shared" si="0"/>
        <v>0</v>
      </c>
      <c r="R117" s="44">
        <f t="shared" si="1"/>
        <v>0</v>
      </c>
      <c r="S117" s="45">
        <f t="shared" si="2"/>
        <v>0</v>
      </c>
      <c r="T117" s="46">
        <f>IF((L117&gt;0)*AND(L118&gt;0),"BŁĄD - Wprowadzono dwie wartości",IF((L117=0)*AND(L118=0),"Wprowadź kwotę dla oferowanego materiału",IF((L118&lt;&gt;0)*AND(K118=0),"Uzupełnij pola SYMBOL/PRODUCENT dla zamiennika",IF((L118=0)*AND(K118&lt;&gt;0),"cena dla niewłaściwego PRODUCENTA",IF((K118&lt;&gt;0)*AND(L118&lt;&gt;0)*AND(J118=0),"Uzupełnij pole PRODUCENT dla zamiennika","OK")))))</f>
        <v>0</v>
      </c>
      <c r="U117" s="46"/>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5" customHeight="1">
      <c r="A118" s="31">
        <v>114</v>
      </c>
      <c r="B118" s="32" t="s">
        <v>412</v>
      </c>
      <c r="C118" s="32" t="s">
        <v>413</v>
      </c>
      <c r="D118" s="32" t="s">
        <v>410</v>
      </c>
      <c r="E118" s="34" t="s">
        <v>23</v>
      </c>
      <c r="F118" s="48" t="s">
        <v>24</v>
      </c>
      <c r="G118" s="34" t="s">
        <v>25</v>
      </c>
      <c r="H118" s="36" t="s">
        <v>411</v>
      </c>
      <c r="I118" s="37" t="s">
        <v>123</v>
      </c>
      <c r="J118" s="55"/>
      <c r="K118" s="38"/>
      <c r="L118" s="39">
        <v>0</v>
      </c>
      <c r="M118" s="38"/>
      <c r="N118" s="47" t="s">
        <v>33</v>
      </c>
      <c r="O118" s="41"/>
      <c r="P118" s="42"/>
      <c r="Q118" s="43">
        <f t="shared" si="0"/>
        <v>0</v>
      </c>
      <c r="R118" s="44">
        <f t="shared" si="1"/>
        <v>0</v>
      </c>
      <c r="S118" s="45">
        <f t="shared" si="2"/>
        <v>0</v>
      </c>
      <c r="T118" s="46"/>
      <c r="U118" s="46"/>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 customHeight="1">
      <c r="A119" s="31">
        <v>115</v>
      </c>
      <c r="B119" s="32" t="s">
        <v>414</v>
      </c>
      <c r="C119" s="32" t="s">
        <v>415</v>
      </c>
      <c r="D119" s="32" t="s">
        <v>416</v>
      </c>
      <c r="E119" s="34" t="s">
        <v>23</v>
      </c>
      <c r="F119" s="48" t="s">
        <v>159</v>
      </c>
      <c r="G119" s="34" t="s">
        <v>25</v>
      </c>
      <c r="H119" s="36" t="s">
        <v>411</v>
      </c>
      <c r="I119" s="37" t="s">
        <v>123</v>
      </c>
      <c r="J119" s="55" t="s">
        <v>321</v>
      </c>
      <c r="K119" s="38">
        <v>44315107</v>
      </c>
      <c r="L119" s="39">
        <v>0</v>
      </c>
      <c r="M119" s="38"/>
      <c r="N119" s="47" t="s">
        <v>30</v>
      </c>
      <c r="O119" s="41">
        <v>1</v>
      </c>
      <c r="P119" s="42">
        <v>3</v>
      </c>
      <c r="Q119" s="43">
        <f t="shared" si="0"/>
        <v>0</v>
      </c>
      <c r="R119" s="44">
        <f t="shared" si="1"/>
        <v>0</v>
      </c>
      <c r="S119" s="45">
        <f t="shared" si="2"/>
        <v>0</v>
      </c>
      <c r="T119" s="46">
        <f>IF((L119&gt;0)*AND(L120&gt;0),"BŁĄD - Wprowadzono dwie wartości",IF((L119=0)*AND(L120=0),"Wprowadź kwotę dla oferowanego materiału",IF((L120&lt;&gt;0)*AND(K120=0),"Uzupełnij pola SYMBOL/PRODUCENT dla zamiennika",IF((L120=0)*AND(K120&lt;&gt;0),"cena dla niewłaściwego PRODUCENTA",IF((K120&lt;&gt;0)*AND(L120&lt;&gt;0)*AND(J120=0),"Uzupełnij pole PRODUCENT dla zamiennika","OK")))))</f>
        <v>0</v>
      </c>
      <c r="U119" s="46"/>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 customHeight="1">
      <c r="A120" s="31">
        <v>116</v>
      </c>
      <c r="B120" s="32" t="s">
        <v>417</v>
      </c>
      <c r="C120" s="32" t="s">
        <v>418</v>
      </c>
      <c r="D120" s="32" t="s">
        <v>416</v>
      </c>
      <c r="E120" s="34" t="s">
        <v>23</v>
      </c>
      <c r="F120" s="48" t="s">
        <v>159</v>
      </c>
      <c r="G120" s="34" t="s">
        <v>25</v>
      </c>
      <c r="H120" s="36" t="s">
        <v>411</v>
      </c>
      <c r="I120" s="37" t="s">
        <v>123</v>
      </c>
      <c r="J120" s="55"/>
      <c r="K120" s="38"/>
      <c r="L120" s="39">
        <v>0</v>
      </c>
      <c r="M120" s="38"/>
      <c r="N120" s="47" t="s">
        <v>33</v>
      </c>
      <c r="O120" s="41"/>
      <c r="P120" s="42"/>
      <c r="Q120" s="43">
        <f t="shared" si="0"/>
        <v>0</v>
      </c>
      <c r="R120" s="44">
        <f t="shared" si="1"/>
        <v>0</v>
      </c>
      <c r="S120" s="45">
        <f t="shared" si="2"/>
        <v>0</v>
      </c>
      <c r="T120" s="46"/>
      <c r="U120" s="46"/>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 customHeight="1">
      <c r="A121" s="31">
        <v>117</v>
      </c>
      <c r="B121" s="32" t="s">
        <v>419</v>
      </c>
      <c r="C121" s="32" t="s">
        <v>420</v>
      </c>
      <c r="D121" s="32" t="s">
        <v>421</v>
      </c>
      <c r="E121" s="34" t="s">
        <v>23</v>
      </c>
      <c r="F121" s="48" t="s">
        <v>166</v>
      </c>
      <c r="G121" s="34" t="s">
        <v>25</v>
      </c>
      <c r="H121" s="36" t="s">
        <v>411</v>
      </c>
      <c r="I121" s="37" t="s">
        <v>123</v>
      </c>
      <c r="J121" s="55" t="s">
        <v>321</v>
      </c>
      <c r="K121" s="38">
        <v>44315106</v>
      </c>
      <c r="L121" s="39">
        <v>0</v>
      </c>
      <c r="M121" s="38"/>
      <c r="N121" s="47" t="s">
        <v>30</v>
      </c>
      <c r="O121" s="41">
        <v>1</v>
      </c>
      <c r="P121" s="42">
        <v>3</v>
      </c>
      <c r="Q121" s="43">
        <f t="shared" si="0"/>
        <v>0</v>
      </c>
      <c r="R121" s="44">
        <f t="shared" si="1"/>
        <v>0</v>
      </c>
      <c r="S121" s="45">
        <f t="shared" si="2"/>
        <v>0</v>
      </c>
      <c r="T121" s="46">
        <f>IF((L121&gt;0)*AND(L122&gt;0),"BŁĄD - Wprowadzono dwie wartości",IF((L121=0)*AND(L122=0),"Wprowadź kwotę dla oferowanego materiału",IF((L122&lt;&gt;0)*AND(K122=0),"Uzupełnij pola SYMBOL/PRODUCENT dla zamiennika",IF((L122=0)*AND(K122&lt;&gt;0),"cena dla niewłaściwego PRODUCENTA",IF((K122&lt;&gt;0)*AND(L122&lt;&gt;0)*AND(J122=0),"Uzupełnij pole PRODUCENT dla zamiennika","OK")))))</f>
        <v>0</v>
      </c>
      <c r="U121" s="46"/>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 customHeight="1">
      <c r="A122" s="31">
        <v>118</v>
      </c>
      <c r="B122" s="32" t="s">
        <v>422</v>
      </c>
      <c r="C122" s="32" t="s">
        <v>423</v>
      </c>
      <c r="D122" s="32" t="s">
        <v>421</v>
      </c>
      <c r="E122" s="34" t="s">
        <v>23</v>
      </c>
      <c r="F122" s="48" t="s">
        <v>166</v>
      </c>
      <c r="G122" s="34" t="s">
        <v>25</v>
      </c>
      <c r="H122" s="36" t="s">
        <v>411</v>
      </c>
      <c r="I122" s="37" t="s">
        <v>123</v>
      </c>
      <c r="J122" s="55"/>
      <c r="K122" s="38"/>
      <c r="L122" s="39">
        <v>0</v>
      </c>
      <c r="M122" s="38"/>
      <c r="N122" s="47" t="s">
        <v>33</v>
      </c>
      <c r="O122" s="41"/>
      <c r="P122" s="42"/>
      <c r="Q122" s="43">
        <f t="shared" si="0"/>
        <v>0</v>
      </c>
      <c r="R122" s="44">
        <f t="shared" si="1"/>
        <v>0</v>
      </c>
      <c r="S122" s="45">
        <f t="shared" si="2"/>
        <v>0</v>
      </c>
      <c r="T122" s="46"/>
      <c r="U122" s="46"/>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 customHeight="1">
      <c r="A123" s="31">
        <v>119</v>
      </c>
      <c r="B123" s="32" t="s">
        <v>424</v>
      </c>
      <c r="C123" s="32" t="s">
        <v>425</v>
      </c>
      <c r="D123" s="32" t="s">
        <v>426</v>
      </c>
      <c r="E123" s="34" t="s">
        <v>23</v>
      </c>
      <c r="F123" s="48" t="s">
        <v>174</v>
      </c>
      <c r="G123" s="34" t="s">
        <v>25</v>
      </c>
      <c r="H123" s="36" t="s">
        <v>411</v>
      </c>
      <c r="I123" s="37" t="s">
        <v>123</v>
      </c>
      <c r="J123" s="55" t="s">
        <v>321</v>
      </c>
      <c r="K123" s="38">
        <v>44315105</v>
      </c>
      <c r="L123" s="39">
        <v>0</v>
      </c>
      <c r="M123" s="38"/>
      <c r="N123" s="47" t="s">
        <v>30</v>
      </c>
      <c r="O123" s="41">
        <v>1</v>
      </c>
      <c r="P123" s="42">
        <v>3</v>
      </c>
      <c r="Q123" s="43">
        <f t="shared" si="0"/>
        <v>0</v>
      </c>
      <c r="R123" s="44">
        <f t="shared" si="1"/>
        <v>0</v>
      </c>
      <c r="S123" s="45">
        <f t="shared" si="2"/>
        <v>0</v>
      </c>
      <c r="T123" s="46">
        <f>IF((L123&gt;0)*AND(L124&gt;0),"BŁĄD - Wprowadzono dwie wartości",IF((L123=0)*AND(L124=0),"Wprowadź kwotę dla oferowanego materiału",IF((L124&lt;&gt;0)*AND(K124=0),"Uzupełnij pola SYMBOL/PRODUCENT dla zamiennika",IF((L124=0)*AND(K124&lt;&gt;0),"cena dla niewłaściwego PRODUCENTA",IF((K124&lt;&gt;0)*AND(L124&lt;&gt;0)*AND(J124=0),"Uzupełnij pole PRODUCENT dla zamiennika","OK")))))</f>
        <v>0</v>
      </c>
      <c r="U123" s="46"/>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 customHeight="1">
      <c r="A124" s="31">
        <v>120</v>
      </c>
      <c r="B124" s="32" t="s">
        <v>427</v>
      </c>
      <c r="C124" s="32" t="s">
        <v>428</v>
      </c>
      <c r="D124" s="32" t="s">
        <v>426</v>
      </c>
      <c r="E124" s="34" t="s">
        <v>23</v>
      </c>
      <c r="F124" s="48" t="s">
        <v>174</v>
      </c>
      <c r="G124" s="34" t="s">
        <v>25</v>
      </c>
      <c r="H124" s="36" t="s">
        <v>411</v>
      </c>
      <c r="I124" s="37" t="s">
        <v>123</v>
      </c>
      <c r="J124" s="55"/>
      <c r="K124" s="38"/>
      <c r="L124" s="39">
        <v>0</v>
      </c>
      <c r="M124" s="38"/>
      <c r="N124" s="47" t="s">
        <v>33</v>
      </c>
      <c r="O124" s="41"/>
      <c r="P124" s="42"/>
      <c r="Q124" s="43">
        <f t="shared" si="0"/>
        <v>0</v>
      </c>
      <c r="R124" s="44">
        <f t="shared" si="1"/>
        <v>0</v>
      </c>
      <c r="S124" s="45">
        <f t="shared" si="2"/>
        <v>0</v>
      </c>
      <c r="T124" s="46"/>
      <c r="U124" s="46"/>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ustomHeight="1">
      <c r="A125" s="31">
        <v>121</v>
      </c>
      <c r="B125" s="32" t="s">
        <v>429</v>
      </c>
      <c r="C125" s="32" t="s">
        <v>430</v>
      </c>
      <c r="D125" s="32" t="s">
        <v>431</v>
      </c>
      <c r="E125" s="50">
        <v>2</v>
      </c>
      <c r="F125" s="35" t="s">
        <v>24</v>
      </c>
      <c r="G125" s="34" t="s">
        <v>25</v>
      </c>
      <c r="H125" s="53" t="s">
        <v>432</v>
      </c>
      <c r="I125" s="51">
        <v>30000</v>
      </c>
      <c r="J125" s="58" t="s">
        <v>321</v>
      </c>
      <c r="K125" s="52">
        <v>44844472</v>
      </c>
      <c r="L125" s="39">
        <v>0</v>
      </c>
      <c r="M125" s="38"/>
      <c r="N125" s="47" t="s">
        <v>30</v>
      </c>
      <c r="O125" s="41">
        <v>1</v>
      </c>
      <c r="P125" s="42">
        <v>3</v>
      </c>
      <c r="Q125" s="43">
        <f t="shared" si="0"/>
        <v>0</v>
      </c>
      <c r="R125" s="44">
        <f t="shared" si="1"/>
        <v>0</v>
      </c>
      <c r="S125" s="45">
        <f t="shared" si="2"/>
        <v>0</v>
      </c>
      <c r="T125" s="46">
        <f>IF((L125&gt;0)*AND(L126&gt;0),"BŁĄD - Wprowadzono dwie wartości",IF((L125=0)*AND(L126=0),"Wprowadź kwotę dla oferowanego materiału",IF((L126&lt;&gt;0)*AND(K126=0),"Uzupełnij pola SYMBOL/PRODUCENT dla zamiennika",IF((L126=0)*AND(K126&lt;&gt;0),"cena dla niewłaściwego PRODUCENTA",IF((K126&lt;&gt;0)*AND(L126&lt;&gt;0)*AND(J126=0),"Uzupełnij pole PRODUCENT dla zamiennika","OK")))))</f>
        <v>0</v>
      </c>
      <c r="U125" s="46"/>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 customHeight="1">
      <c r="A126" s="31">
        <v>122</v>
      </c>
      <c r="B126" s="32" t="s">
        <v>433</v>
      </c>
      <c r="C126" s="32" t="s">
        <v>434</v>
      </c>
      <c r="D126" s="32" t="s">
        <v>431</v>
      </c>
      <c r="E126" s="50">
        <v>2</v>
      </c>
      <c r="F126" s="35" t="s">
        <v>24</v>
      </c>
      <c r="G126" s="34" t="s">
        <v>25</v>
      </c>
      <c r="H126" s="53" t="s">
        <v>432</v>
      </c>
      <c r="I126" s="51">
        <v>30000</v>
      </c>
      <c r="J126" s="58"/>
      <c r="K126" s="52"/>
      <c r="L126" s="39">
        <v>0</v>
      </c>
      <c r="M126" s="38"/>
      <c r="N126" s="47" t="s">
        <v>33</v>
      </c>
      <c r="O126" s="41"/>
      <c r="P126" s="42"/>
      <c r="Q126" s="43">
        <f t="shared" si="0"/>
        <v>0</v>
      </c>
      <c r="R126" s="44">
        <f t="shared" si="1"/>
        <v>0</v>
      </c>
      <c r="S126" s="45">
        <f t="shared" si="2"/>
        <v>0</v>
      </c>
      <c r="T126" s="46"/>
      <c r="U126" s="4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 customHeight="1">
      <c r="A127" s="31">
        <v>123</v>
      </c>
      <c r="B127" s="32" t="s">
        <v>435</v>
      </c>
      <c r="C127" s="32" t="s">
        <v>436</v>
      </c>
      <c r="D127" s="32" t="s">
        <v>437</v>
      </c>
      <c r="E127" s="50">
        <v>2</v>
      </c>
      <c r="F127" s="35" t="s">
        <v>159</v>
      </c>
      <c r="G127" s="34" t="s">
        <v>25</v>
      </c>
      <c r="H127" s="53" t="s">
        <v>432</v>
      </c>
      <c r="I127" s="51">
        <v>30000</v>
      </c>
      <c r="J127" s="58" t="s">
        <v>321</v>
      </c>
      <c r="K127" s="52">
        <v>44844471</v>
      </c>
      <c r="L127" s="39">
        <v>0</v>
      </c>
      <c r="M127" s="38"/>
      <c r="N127" s="47" t="s">
        <v>30</v>
      </c>
      <c r="O127" s="41">
        <v>5</v>
      </c>
      <c r="P127" s="42">
        <v>3</v>
      </c>
      <c r="Q127" s="43">
        <f t="shared" si="0"/>
        <v>0</v>
      </c>
      <c r="R127" s="44">
        <f t="shared" si="1"/>
        <v>0</v>
      </c>
      <c r="S127" s="45">
        <f t="shared" si="2"/>
        <v>0</v>
      </c>
      <c r="T127" s="46">
        <f>IF((L127&gt;0)*AND(L128&gt;0),"BŁĄD - Wprowadzono dwie wartości",IF((L127=0)*AND(L128=0),"Wprowadź kwotę dla oferowanego materiału",IF((L128&lt;&gt;0)*AND(K128=0),"Uzupełnij pola SYMBOL/PRODUCENT dla zamiennika",IF((L128=0)*AND(K128&lt;&gt;0),"cena dla niewłaściwego PRODUCENTA",IF((K128&lt;&gt;0)*AND(L128&lt;&gt;0)*AND(J128=0),"Uzupełnij pole PRODUCENT dla zamiennika","OK")))))</f>
        <v>0</v>
      </c>
      <c r="U127" s="46"/>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 customHeight="1">
      <c r="A128" s="31">
        <v>124</v>
      </c>
      <c r="B128" s="32" t="s">
        <v>438</v>
      </c>
      <c r="C128" s="32" t="s">
        <v>439</v>
      </c>
      <c r="D128" s="32" t="s">
        <v>437</v>
      </c>
      <c r="E128" s="50">
        <v>2</v>
      </c>
      <c r="F128" s="35" t="s">
        <v>159</v>
      </c>
      <c r="G128" s="34" t="s">
        <v>25</v>
      </c>
      <c r="H128" s="53" t="s">
        <v>432</v>
      </c>
      <c r="I128" s="51">
        <v>30000</v>
      </c>
      <c r="J128" s="58"/>
      <c r="K128" s="52"/>
      <c r="L128" s="39">
        <v>0</v>
      </c>
      <c r="M128" s="38"/>
      <c r="N128" s="47" t="s">
        <v>33</v>
      </c>
      <c r="O128" s="41"/>
      <c r="P128" s="42"/>
      <c r="Q128" s="43">
        <f t="shared" si="0"/>
        <v>0</v>
      </c>
      <c r="R128" s="44">
        <f t="shared" si="1"/>
        <v>0</v>
      </c>
      <c r="S128" s="45">
        <f t="shared" si="2"/>
        <v>0</v>
      </c>
      <c r="T128" s="46"/>
      <c r="U128" s="46"/>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 customHeight="1">
      <c r="A129" s="31">
        <v>125</v>
      </c>
      <c r="B129" s="32" t="s">
        <v>440</v>
      </c>
      <c r="C129" s="32" t="s">
        <v>441</v>
      </c>
      <c r="D129" s="32" t="s">
        <v>442</v>
      </c>
      <c r="E129" s="50">
        <v>2</v>
      </c>
      <c r="F129" s="35" t="s">
        <v>166</v>
      </c>
      <c r="G129" s="34" t="s">
        <v>25</v>
      </c>
      <c r="H129" s="53" t="s">
        <v>432</v>
      </c>
      <c r="I129" s="51">
        <v>30000</v>
      </c>
      <c r="J129" s="58" t="s">
        <v>321</v>
      </c>
      <c r="K129" s="52">
        <v>44844470</v>
      </c>
      <c r="L129" s="39">
        <v>0</v>
      </c>
      <c r="M129" s="38"/>
      <c r="N129" s="47" t="s">
        <v>30</v>
      </c>
      <c r="O129" s="41">
        <v>6</v>
      </c>
      <c r="P129" s="42">
        <v>3</v>
      </c>
      <c r="Q129" s="43">
        <f t="shared" si="0"/>
        <v>0</v>
      </c>
      <c r="R129" s="44">
        <f t="shared" si="1"/>
        <v>0</v>
      </c>
      <c r="S129" s="45">
        <f t="shared" si="2"/>
        <v>0</v>
      </c>
      <c r="T129" s="46">
        <f>IF((L129&gt;0)*AND(L130&gt;0),"BŁĄD - Wprowadzono dwie wartości",IF((L129=0)*AND(L130=0),"Wprowadź kwotę dla oferowanego materiału",IF((L130&lt;&gt;0)*AND(K130=0),"Uzupełnij pola SYMBOL/PRODUCENT dla zamiennika",IF((L130=0)*AND(K130&lt;&gt;0),"cena dla niewłaściwego PRODUCENTA",IF((K130&lt;&gt;0)*AND(L130&lt;&gt;0)*AND(J130=0),"Uzupełnij pole PRODUCENT dla zamiennika","OK")))))</f>
        <v>0</v>
      </c>
      <c r="U129" s="46"/>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 customHeight="1">
      <c r="A130" s="31">
        <v>126</v>
      </c>
      <c r="B130" s="32" t="s">
        <v>443</v>
      </c>
      <c r="C130" s="32" t="s">
        <v>444</v>
      </c>
      <c r="D130" s="32" t="s">
        <v>442</v>
      </c>
      <c r="E130" s="50">
        <v>2</v>
      </c>
      <c r="F130" s="35" t="s">
        <v>166</v>
      </c>
      <c r="G130" s="34" t="s">
        <v>25</v>
      </c>
      <c r="H130" s="53" t="s">
        <v>432</v>
      </c>
      <c r="I130" s="51">
        <v>30000</v>
      </c>
      <c r="J130" s="58"/>
      <c r="K130" s="52"/>
      <c r="L130" s="39">
        <v>0</v>
      </c>
      <c r="M130" s="38"/>
      <c r="N130" s="47" t="s">
        <v>33</v>
      </c>
      <c r="O130" s="41"/>
      <c r="P130" s="42"/>
      <c r="Q130" s="43">
        <f t="shared" si="0"/>
        <v>0</v>
      </c>
      <c r="R130" s="44">
        <f t="shared" si="1"/>
        <v>0</v>
      </c>
      <c r="S130" s="45">
        <f t="shared" si="2"/>
        <v>0</v>
      </c>
      <c r="T130" s="46"/>
      <c r="U130" s="46"/>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 customHeight="1">
      <c r="A131" s="31">
        <v>127</v>
      </c>
      <c r="B131" s="32" t="s">
        <v>445</v>
      </c>
      <c r="C131" s="32" t="s">
        <v>446</v>
      </c>
      <c r="D131" s="32" t="s">
        <v>447</v>
      </c>
      <c r="E131" s="50">
        <v>2</v>
      </c>
      <c r="F131" s="35" t="s">
        <v>174</v>
      </c>
      <c r="G131" s="34" t="s">
        <v>25</v>
      </c>
      <c r="H131" s="53" t="s">
        <v>432</v>
      </c>
      <c r="I131" s="51">
        <v>30000</v>
      </c>
      <c r="J131" s="58" t="s">
        <v>321</v>
      </c>
      <c r="K131" s="52">
        <v>44844469</v>
      </c>
      <c r="L131" s="39">
        <v>0</v>
      </c>
      <c r="M131" s="38"/>
      <c r="N131" s="47" t="s">
        <v>30</v>
      </c>
      <c r="O131" s="41">
        <v>5</v>
      </c>
      <c r="P131" s="42">
        <v>3</v>
      </c>
      <c r="Q131" s="43">
        <f t="shared" si="0"/>
        <v>0</v>
      </c>
      <c r="R131" s="44">
        <f t="shared" si="1"/>
        <v>0</v>
      </c>
      <c r="S131" s="45">
        <f t="shared" si="2"/>
        <v>0</v>
      </c>
      <c r="T131" s="46">
        <f>IF((L131&gt;0)*AND(L132&gt;0),"BŁĄD - Wprowadzono dwie wartości",IF((L131=0)*AND(L132=0),"Wprowadź kwotę dla oferowanego materiału",IF((L132&lt;&gt;0)*AND(K132=0),"Uzupełnij pola SYMBOL/PRODUCENT dla zamiennika",IF((L132=0)*AND(K132&lt;&gt;0),"cena dla niewłaściwego PRODUCENTA",IF((K132&lt;&gt;0)*AND(L132&lt;&gt;0)*AND(J132=0),"Uzupełnij pole PRODUCENT dla zamiennika","OK")))))</f>
        <v>0</v>
      </c>
      <c r="U131" s="46"/>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ustomHeight="1">
      <c r="A132" s="31">
        <v>128</v>
      </c>
      <c r="B132" s="32" t="s">
        <v>448</v>
      </c>
      <c r="C132" s="32" t="s">
        <v>449</v>
      </c>
      <c r="D132" s="32" t="s">
        <v>447</v>
      </c>
      <c r="E132" s="50">
        <v>2</v>
      </c>
      <c r="F132" s="35" t="s">
        <v>174</v>
      </c>
      <c r="G132" s="34" t="s">
        <v>25</v>
      </c>
      <c r="H132" s="53" t="s">
        <v>432</v>
      </c>
      <c r="I132" s="51">
        <v>30000</v>
      </c>
      <c r="J132" s="58"/>
      <c r="K132" s="52"/>
      <c r="L132" s="39">
        <v>0</v>
      </c>
      <c r="M132" s="38"/>
      <c r="N132" s="47" t="s">
        <v>33</v>
      </c>
      <c r="O132" s="41"/>
      <c r="P132" s="42"/>
      <c r="Q132" s="43">
        <f t="shared" si="0"/>
        <v>0</v>
      </c>
      <c r="R132" s="44">
        <f t="shared" si="1"/>
        <v>0</v>
      </c>
      <c r="S132" s="45">
        <f t="shared" si="2"/>
        <v>0</v>
      </c>
      <c r="T132" s="46"/>
      <c r="U132" s="46"/>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51" customHeight="1">
      <c r="A133" s="31">
        <v>129</v>
      </c>
      <c r="B133" s="32" t="s">
        <v>450</v>
      </c>
      <c r="C133" s="32" t="s">
        <v>451</v>
      </c>
      <c r="D133" s="25" t="s">
        <v>452</v>
      </c>
      <c r="E133" s="34" t="s">
        <v>23</v>
      </c>
      <c r="F133" s="48" t="s">
        <v>24</v>
      </c>
      <c r="G133" s="34" t="s">
        <v>25</v>
      </c>
      <c r="H133" s="36" t="s">
        <v>453</v>
      </c>
      <c r="I133" s="37" t="s">
        <v>454</v>
      </c>
      <c r="J133" s="38" t="s">
        <v>455</v>
      </c>
      <c r="K133" s="38" t="s">
        <v>456</v>
      </c>
      <c r="L133" s="39">
        <v>0</v>
      </c>
      <c r="M133" s="38"/>
      <c r="N133" s="47" t="s">
        <v>30</v>
      </c>
      <c r="O133" s="41">
        <v>5</v>
      </c>
      <c r="P133" s="42">
        <v>3</v>
      </c>
      <c r="Q133" s="43">
        <f t="shared" si="0"/>
        <v>0</v>
      </c>
      <c r="R133" s="44">
        <f t="shared" si="1"/>
        <v>0</v>
      </c>
      <c r="S133" s="45">
        <f t="shared" si="2"/>
        <v>0</v>
      </c>
      <c r="T133" s="46">
        <f>IF((L133&gt;0)*AND(L134&gt;0),"BŁĄD - Wprowadzono dwie wartości",IF((L133=0)*AND(L134=0),"Wprowadź kwotę dla oferowanego materiału",IF((L134&lt;&gt;0)*AND(K134=0),"Uzupełnij pola SYMBOL/PRODUCENT dla zamiennika",IF((L134=0)*AND(K134&lt;&gt;0),"cena dla niewłaściwego PRODUCENTA",IF((K134&lt;&gt;0)*AND(L134&lt;&gt;0)*AND(J134=0),"Uzupełnij pole PRODUCENT dla zamiennika","OK")))))</f>
        <v>0</v>
      </c>
      <c r="U133" s="46"/>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51" customHeight="1">
      <c r="A134" s="31">
        <v>130</v>
      </c>
      <c r="B134" s="32" t="s">
        <v>457</v>
      </c>
      <c r="C134" s="32" t="s">
        <v>458</v>
      </c>
      <c r="D134" s="25" t="s">
        <v>452</v>
      </c>
      <c r="E134" s="34" t="s">
        <v>23</v>
      </c>
      <c r="F134" s="48" t="s">
        <v>24</v>
      </c>
      <c r="G134" s="34" t="s">
        <v>25</v>
      </c>
      <c r="H134" s="36" t="s">
        <v>453</v>
      </c>
      <c r="I134" s="37" t="s">
        <v>454</v>
      </c>
      <c r="J134" s="38"/>
      <c r="K134" s="38"/>
      <c r="L134" s="39">
        <v>0</v>
      </c>
      <c r="M134" s="38"/>
      <c r="N134" s="47" t="s">
        <v>33</v>
      </c>
      <c r="O134" s="41"/>
      <c r="P134" s="42"/>
      <c r="Q134" s="43">
        <f t="shared" si="0"/>
        <v>0</v>
      </c>
      <c r="R134" s="44">
        <f t="shared" si="1"/>
        <v>0</v>
      </c>
      <c r="S134" s="45">
        <f t="shared" si="2"/>
        <v>0</v>
      </c>
      <c r="T134" s="46"/>
      <c r="U134" s="46"/>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0.25" customHeight="1">
      <c r="A135" s="31">
        <v>131</v>
      </c>
      <c r="B135" s="32" t="s">
        <v>459</v>
      </c>
      <c r="C135" s="32" t="s">
        <v>460</v>
      </c>
      <c r="D135" s="32" t="s">
        <v>461</v>
      </c>
      <c r="E135" s="34" t="s">
        <v>23</v>
      </c>
      <c r="F135" s="48" t="s">
        <v>24</v>
      </c>
      <c r="G135" s="34" t="s">
        <v>25</v>
      </c>
      <c r="H135" s="36" t="s">
        <v>462</v>
      </c>
      <c r="I135" s="37" t="s">
        <v>463</v>
      </c>
      <c r="J135" s="38" t="s">
        <v>464</v>
      </c>
      <c r="K135" s="38" t="s">
        <v>465</v>
      </c>
      <c r="L135" s="39">
        <v>0</v>
      </c>
      <c r="M135" s="38"/>
      <c r="N135" s="47" t="s">
        <v>30</v>
      </c>
      <c r="O135" s="41">
        <v>51</v>
      </c>
      <c r="P135" s="42">
        <v>1</v>
      </c>
      <c r="Q135" s="43">
        <f t="shared" si="0"/>
        <v>0</v>
      </c>
      <c r="R135" s="44">
        <f t="shared" si="1"/>
        <v>0</v>
      </c>
      <c r="S135" s="45">
        <f t="shared" si="2"/>
        <v>0</v>
      </c>
      <c r="T135" s="46">
        <f>IF((L135&gt;0)*AND(L136&gt;0),"BŁĄD - Wprowadzono dwie wartości",IF((L135=0)*AND(L136=0),"Wprowadź kwotę dla oferowanego materiału",IF((L136&lt;&gt;0)*AND(K136=0),"Uzupełnij pola SYMBOL/PRODUCENT dla zamiennika",IF((L136=0)*AND(K136&lt;&gt;0),"cena dla niewłaściwego PRODUCENTA",IF((K136&lt;&gt;0)*AND(L136&lt;&gt;0)*AND(J136=0),"Uzupełnij pole PRODUCENT dla zamiennika","OK")))))</f>
        <v>0</v>
      </c>
      <c r="U135" s="46"/>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0.25" customHeight="1">
      <c r="A136" s="31">
        <v>132</v>
      </c>
      <c r="B136" s="32" t="s">
        <v>466</v>
      </c>
      <c r="C136" s="32" t="s">
        <v>467</v>
      </c>
      <c r="D136" s="32" t="s">
        <v>461</v>
      </c>
      <c r="E136" s="34" t="s">
        <v>23</v>
      </c>
      <c r="F136" s="48" t="s">
        <v>24</v>
      </c>
      <c r="G136" s="34" t="s">
        <v>25</v>
      </c>
      <c r="H136" s="36" t="s">
        <v>462</v>
      </c>
      <c r="I136" s="37" t="s">
        <v>463</v>
      </c>
      <c r="J136" s="38"/>
      <c r="K136" s="38"/>
      <c r="L136" s="39">
        <v>0</v>
      </c>
      <c r="M136" s="38"/>
      <c r="N136" s="47" t="s">
        <v>33</v>
      </c>
      <c r="O136" s="41"/>
      <c r="P136" s="42"/>
      <c r="Q136" s="43">
        <f t="shared" si="0"/>
        <v>0</v>
      </c>
      <c r="R136" s="44">
        <f t="shared" si="1"/>
        <v>0</v>
      </c>
      <c r="S136" s="45">
        <f t="shared" si="2"/>
        <v>0</v>
      </c>
      <c r="T136" s="46"/>
      <c r="U136" s="4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 customHeight="1">
      <c r="A137" s="31">
        <v>133</v>
      </c>
      <c r="B137" s="32" t="s">
        <v>468</v>
      </c>
      <c r="C137" s="32" t="s">
        <v>469</v>
      </c>
      <c r="D137" s="33" t="s">
        <v>470</v>
      </c>
      <c r="E137" s="34" t="s">
        <v>23</v>
      </c>
      <c r="F137" s="48" t="s">
        <v>24</v>
      </c>
      <c r="G137" s="34" t="s">
        <v>25</v>
      </c>
      <c r="H137" s="36" t="s">
        <v>471</v>
      </c>
      <c r="I137" s="37" t="s">
        <v>305</v>
      </c>
      <c r="J137" s="38" t="s">
        <v>464</v>
      </c>
      <c r="K137" s="38" t="s">
        <v>472</v>
      </c>
      <c r="L137" s="39">
        <v>0</v>
      </c>
      <c r="M137" s="38"/>
      <c r="N137" s="47" t="s">
        <v>30</v>
      </c>
      <c r="O137" s="41">
        <v>20</v>
      </c>
      <c r="P137" s="42">
        <v>2</v>
      </c>
      <c r="Q137" s="43">
        <f t="shared" si="0"/>
        <v>0</v>
      </c>
      <c r="R137" s="44">
        <f t="shared" si="1"/>
        <v>0</v>
      </c>
      <c r="S137" s="45">
        <f t="shared" si="2"/>
        <v>0</v>
      </c>
      <c r="T137" s="46">
        <f>IF((L137&gt;0)*AND(L138&gt;0),"BŁĄD - Wprowadzono dwie wartości",IF((L137=0)*AND(L138=0),"Wprowadź kwotę dla oferowanego materiału",IF((L138&lt;&gt;0)*AND(K138=0),"Uzupełnij pola SYMBOL/PRODUCENT dla zamiennika",IF((L138=0)*AND(K138&lt;&gt;0),"cena dla niewłaściwego PRODUCENTA",IF((K138&lt;&gt;0)*AND(L138&lt;&gt;0)*AND(J138=0),"Uzupełnij pole PRODUCENT dla zamiennika","OK")))))</f>
        <v>0</v>
      </c>
      <c r="U137" s="46"/>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 customHeight="1">
      <c r="A138" s="31">
        <v>134</v>
      </c>
      <c r="B138" s="32" t="s">
        <v>473</v>
      </c>
      <c r="C138" s="32" t="s">
        <v>474</v>
      </c>
      <c r="D138" s="33" t="s">
        <v>470</v>
      </c>
      <c r="E138" s="34" t="s">
        <v>23</v>
      </c>
      <c r="F138" s="48" t="s">
        <v>24</v>
      </c>
      <c r="G138" s="34" t="s">
        <v>25</v>
      </c>
      <c r="H138" s="36" t="s">
        <v>471</v>
      </c>
      <c r="I138" s="37" t="s">
        <v>305</v>
      </c>
      <c r="J138" s="38"/>
      <c r="K138" s="38"/>
      <c r="L138" s="39">
        <v>0</v>
      </c>
      <c r="M138" s="38"/>
      <c r="N138" s="47" t="s">
        <v>33</v>
      </c>
      <c r="O138" s="41"/>
      <c r="P138" s="42"/>
      <c r="Q138" s="43">
        <f t="shared" si="0"/>
        <v>0</v>
      </c>
      <c r="R138" s="44">
        <f t="shared" si="1"/>
        <v>0</v>
      </c>
      <c r="S138" s="45">
        <f t="shared" si="2"/>
        <v>0</v>
      </c>
      <c r="T138" s="46"/>
      <c r="U138" s="46"/>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 customHeight="1">
      <c r="A139" s="31">
        <v>135</v>
      </c>
      <c r="B139" s="32" t="s">
        <v>475</v>
      </c>
      <c r="C139" s="32" t="s">
        <v>476</v>
      </c>
      <c r="D139" s="32" t="s">
        <v>477</v>
      </c>
      <c r="E139" s="34" t="s">
        <v>23</v>
      </c>
      <c r="F139" s="48" t="s">
        <v>24</v>
      </c>
      <c r="G139" s="34" t="s">
        <v>25</v>
      </c>
      <c r="H139" s="36" t="s">
        <v>478</v>
      </c>
      <c r="I139" s="37" t="s">
        <v>479</v>
      </c>
      <c r="J139" s="38" t="s">
        <v>480</v>
      </c>
      <c r="K139" s="38" t="s">
        <v>481</v>
      </c>
      <c r="L139" s="39">
        <v>0</v>
      </c>
      <c r="M139" s="38"/>
      <c r="N139" s="47" t="s">
        <v>30</v>
      </c>
      <c r="O139" s="41">
        <v>21</v>
      </c>
      <c r="P139" s="42">
        <v>2</v>
      </c>
      <c r="Q139" s="43">
        <f t="shared" si="0"/>
        <v>0</v>
      </c>
      <c r="R139" s="44">
        <f t="shared" si="1"/>
        <v>0</v>
      </c>
      <c r="S139" s="45">
        <f t="shared" si="2"/>
        <v>0</v>
      </c>
      <c r="T139" s="46">
        <f>IF((L139&gt;0)*AND(L140&gt;0),"BŁĄD - Wprowadzono dwie wartości",IF((L139=0)*AND(L140=0),"Wprowadź kwotę dla oferowanego materiału",IF((L140&lt;&gt;0)*AND(K140=0),"Uzupełnij pola SYMBOL/PRODUCENT dla zamiennika",IF((L140=0)*AND(K140&lt;&gt;0),"cena dla niewłaściwego PRODUCENTA",IF((K140&lt;&gt;0)*AND(L140&lt;&gt;0)*AND(J140=0),"Uzupełnij pole PRODUCENT dla zamiennika","OK")))))</f>
        <v>0</v>
      </c>
      <c r="U139" s="46"/>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ustomHeight="1">
      <c r="A140" s="31">
        <v>136</v>
      </c>
      <c r="B140" s="32" t="s">
        <v>482</v>
      </c>
      <c r="C140" s="32" t="s">
        <v>483</v>
      </c>
      <c r="D140" s="32" t="s">
        <v>477</v>
      </c>
      <c r="E140" s="34" t="s">
        <v>23</v>
      </c>
      <c r="F140" s="48" t="s">
        <v>24</v>
      </c>
      <c r="G140" s="34" t="s">
        <v>25</v>
      </c>
      <c r="H140" s="36" t="s">
        <v>478</v>
      </c>
      <c r="I140" s="37" t="s">
        <v>479</v>
      </c>
      <c r="J140" s="38"/>
      <c r="K140" s="38"/>
      <c r="L140" s="39">
        <v>0</v>
      </c>
      <c r="M140" s="38"/>
      <c r="N140" s="47" t="s">
        <v>33</v>
      </c>
      <c r="O140" s="41"/>
      <c r="P140" s="42"/>
      <c r="Q140" s="43">
        <f t="shared" si="0"/>
        <v>0</v>
      </c>
      <c r="R140" s="44">
        <f t="shared" si="1"/>
        <v>0</v>
      </c>
      <c r="S140" s="45">
        <f t="shared" si="2"/>
        <v>0</v>
      </c>
      <c r="T140" s="46"/>
      <c r="U140" s="46"/>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ustomHeight="1">
      <c r="A141" s="31">
        <v>137</v>
      </c>
      <c r="B141" s="32" t="s">
        <v>484</v>
      </c>
      <c r="C141" s="32" t="s">
        <v>485</v>
      </c>
      <c r="D141" s="32" t="s">
        <v>486</v>
      </c>
      <c r="E141" s="34" t="s">
        <v>23</v>
      </c>
      <c r="F141" s="48" t="s">
        <v>24</v>
      </c>
      <c r="G141" s="34" t="s">
        <v>25</v>
      </c>
      <c r="H141" s="36" t="s">
        <v>487</v>
      </c>
      <c r="I141" s="37" t="s">
        <v>488</v>
      </c>
      <c r="J141" s="38" t="s">
        <v>480</v>
      </c>
      <c r="K141" s="38" t="s">
        <v>489</v>
      </c>
      <c r="L141" s="39">
        <v>0</v>
      </c>
      <c r="M141" s="38"/>
      <c r="N141" s="47" t="s">
        <v>30</v>
      </c>
      <c r="O141" s="41">
        <v>18</v>
      </c>
      <c r="P141" s="42">
        <v>2</v>
      </c>
      <c r="Q141" s="43">
        <f t="shared" si="0"/>
        <v>0</v>
      </c>
      <c r="R141" s="44">
        <f t="shared" si="1"/>
        <v>0</v>
      </c>
      <c r="S141" s="45">
        <f t="shared" si="2"/>
        <v>0</v>
      </c>
      <c r="T141" s="46">
        <f>IF((L141&gt;0)*AND(L142&gt;0),"BŁĄD - Wprowadzono dwie wartości",IF((L141=0)*AND(L142=0),"Wprowadź kwotę dla oferowanego materiału",IF((L142&lt;&gt;0)*AND(K142=0),"Uzupełnij pola SYMBOL/PRODUCENT dla zamiennika",IF((L142=0)*AND(K142&lt;&gt;0),"cena dla niewłaściwego PRODUCENTA",IF((K142&lt;&gt;0)*AND(L142&lt;&gt;0)*AND(J142=0),"Uzupełnij pole PRODUCENT dla zamiennika","OK")))))</f>
        <v>0</v>
      </c>
      <c r="U141" s="46"/>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ustomHeight="1">
      <c r="A142" s="31">
        <v>138</v>
      </c>
      <c r="B142" s="32" t="s">
        <v>490</v>
      </c>
      <c r="C142" s="32" t="s">
        <v>491</v>
      </c>
      <c r="D142" s="32" t="s">
        <v>486</v>
      </c>
      <c r="E142" s="34" t="s">
        <v>23</v>
      </c>
      <c r="F142" s="48" t="s">
        <v>24</v>
      </c>
      <c r="G142" s="34" t="s">
        <v>25</v>
      </c>
      <c r="H142" s="36" t="s">
        <v>487</v>
      </c>
      <c r="I142" s="37" t="s">
        <v>488</v>
      </c>
      <c r="J142" s="38"/>
      <c r="K142" s="38"/>
      <c r="L142" s="39">
        <v>0</v>
      </c>
      <c r="M142" s="38"/>
      <c r="N142" s="47" t="s">
        <v>33</v>
      </c>
      <c r="O142" s="41"/>
      <c r="P142" s="42"/>
      <c r="Q142" s="43">
        <f t="shared" si="0"/>
        <v>0</v>
      </c>
      <c r="R142" s="44">
        <f t="shared" si="1"/>
        <v>0</v>
      </c>
      <c r="S142" s="45">
        <f t="shared" si="2"/>
        <v>0</v>
      </c>
      <c r="T142" s="46"/>
      <c r="U142" s="46"/>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 customHeight="1">
      <c r="A143" s="31">
        <v>139</v>
      </c>
      <c r="B143" s="32" t="s">
        <v>492</v>
      </c>
      <c r="C143" s="32" t="s">
        <v>493</v>
      </c>
      <c r="D143" s="32" t="s">
        <v>494</v>
      </c>
      <c r="E143" s="34" t="s">
        <v>23</v>
      </c>
      <c r="F143" s="48" t="s">
        <v>159</v>
      </c>
      <c r="G143" s="34" t="s">
        <v>25</v>
      </c>
      <c r="H143" s="36" t="s">
        <v>487</v>
      </c>
      <c r="I143" s="37" t="s">
        <v>488</v>
      </c>
      <c r="J143" s="38" t="s">
        <v>480</v>
      </c>
      <c r="K143" s="38" t="s">
        <v>495</v>
      </c>
      <c r="L143" s="39">
        <v>0</v>
      </c>
      <c r="M143" s="38"/>
      <c r="N143" s="47" t="s">
        <v>30</v>
      </c>
      <c r="O143" s="41">
        <v>2</v>
      </c>
      <c r="P143" s="42">
        <v>1</v>
      </c>
      <c r="Q143" s="43">
        <f t="shared" si="0"/>
        <v>0</v>
      </c>
      <c r="R143" s="44">
        <f t="shared" si="1"/>
        <v>0</v>
      </c>
      <c r="S143" s="45">
        <f t="shared" si="2"/>
        <v>0</v>
      </c>
      <c r="T143" s="46">
        <f>IF((L143&gt;0)*AND(L144&gt;0),"BŁĄD - Wprowadzono dwie wartości",IF((L143=0)*AND(L144=0),"Wprowadź kwotę dla oferowanego materiału",IF((L144&lt;&gt;0)*AND(K144=0),"Uzupełnij pola SYMBOL/PRODUCENT dla zamiennika",IF((L144=0)*AND(K144&lt;&gt;0),"cena dla niewłaściwego PRODUCENTA",IF((K144&lt;&gt;0)*AND(L144&lt;&gt;0)*AND(J144=0),"Uzupełnij pole PRODUCENT dla zamiennika","OK")))))</f>
        <v>0</v>
      </c>
      <c r="U143" s="46"/>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 customHeight="1">
      <c r="A144" s="31">
        <v>140</v>
      </c>
      <c r="B144" s="32" t="s">
        <v>496</v>
      </c>
      <c r="C144" s="32" t="s">
        <v>497</v>
      </c>
      <c r="D144" s="32" t="s">
        <v>494</v>
      </c>
      <c r="E144" s="34" t="s">
        <v>23</v>
      </c>
      <c r="F144" s="48" t="s">
        <v>159</v>
      </c>
      <c r="G144" s="34" t="s">
        <v>25</v>
      </c>
      <c r="H144" s="36" t="s">
        <v>487</v>
      </c>
      <c r="I144" s="37" t="s">
        <v>488</v>
      </c>
      <c r="J144" s="38"/>
      <c r="K144" s="38"/>
      <c r="L144" s="39">
        <v>0</v>
      </c>
      <c r="M144" s="38"/>
      <c r="N144" s="47" t="s">
        <v>33</v>
      </c>
      <c r="O144" s="41"/>
      <c r="P144" s="42"/>
      <c r="Q144" s="43">
        <f t="shared" si="0"/>
        <v>0</v>
      </c>
      <c r="R144" s="44">
        <f t="shared" si="1"/>
        <v>0</v>
      </c>
      <c r="S144" s="45">
        <f t="shared" si="2"/>
        <v>0</v>
      </c>
      <c r="T144" s="46"/>
      <c r="U144" s="46"/>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5" customHeight="1">
      <c r="A145" s="31">
        <v>141</v>
      </c>
      <c r="B145" s="32" t="s">
        <v>498</v>
      </c>
      <c r="C145" s="32" t="s">
        <v>499</v>
      </c>
      <c r="D145" s="32" t="s">
        <v>500</v>
      </c>
      <c r="E145" s="34" t="s">
        <v>23</v>
      </c>
      <c r="F145" s="48" t="s">
        <v>166</v>
      </c>
      <c r="G145" s="34" t="s">
        <v>25</v>
      </c>
      <c r="H145" s="36" t="s">
        <v>487</v>
      </c>
      <c r="I145" s="37" t="s">
        <v>488</v>
      </c>
      <c r="J145" s="38" t="s">
        <v>480</v>
      </c>
      <c r="K145" s="38" t="s">
        <v>501</v>
      </c>
      <c r="L145" s="39">
        <v>0</v>
      </c>
      <c r="M145" s="38"/>
      <c r="N145" s="47" t="s">
        <v>30</v>
      </c>
      <c r="O145" s="41">
        <v>7</v>
      </c>
      <c r="P145" s="42">
        <v>2</v>
      </c>
      <c r="Q145" s="43">
        <f t="shared" si="0"/>
        <v>0</v>
      </c>
      <c r="R145" s="44">
        <f t="shared" si="1"/>
        <v>0</v>
      </c>
      <c r="S145" s="45">
        <f t="shared" si="2"/>
        <v>0</v>
      </c>
      <c r="T145" s="46">
        <f>IF((L145&gt;0)*AND(L146&gt;0),"BŁĄD - Wprowadzono dwie wartości",IF((L145=0)*AND(L146=0),"Wprowadź kwotę dla oferowanego materiału",IF((L146&lt;&gt;0)*AND(K146=0),"Uzupełnij pola SYMBOL/PRODUCENT dla zamiennika",IF((L146=0)*AND(K146&lt;&gt;0),"cena dla niewłaściwego PRODUCENTA",IF((K146&lt;&gt;0)*AND(L146&lt;&gt;0)*AND(J146=0),"Uzupełnij pole PRODUCENT dla zamiennika","OK")))))</f>
        <v>0</v>
      </c>
      <c r="U145" s="46"/>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ustomHeight="1">
      <c r="A146" s="31">
        <v>142</v>
      </c>
      <c r="B146" s="32" t="s">
        <v>502</v>
      </c>
      <c r="C146" s="32" t="s">
        <v>503</v>
      </c>
      <c r="D146" s="32" t="s">
        <v>500</v>
      </c>
      <c r="E146" s="34" t="s">
        <v>23</v>
      </c>
      <c r="F146" s="48" t="s">
        <v>166</v>
      </c>
      <c r="G146" s="34" t="s">
        <v>25</v>
      </c>
      <c r="H146" s="36" t="s">
        <v>487</v>
      </c>
      <c r="I146" s="37" t="s">
        <v>488</v>
      </c>
      <c r="J146" s="38"/>
      <c r="K146" s="38"/>
      <c r="L146" s="39">
        <v>0</v>
      </c>
      <c r="M146" s="38"/>
      <c r="N146" s="47" t="s">
        <v>33</v>
      </c>
      <c r="O146" s="41"/>
      <c r="P146" s="42"/>
      <c r="Q146" s="43">
        <f t="shared" si="0"/>
        <v>0</v>
      </c>
      <c r="R146" s="44">
        <f t="shared" si="1"/>
        <v>0</v>
      </c>
      <c r="S146" s="45">
        <f t="shared" si="2"/>
        <v>0</v>
      </c>
      <c r="T146" s="46"/>
      <c r="U146" s="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ustomHeight="1">
      <c r="A147" s="31">
        <v>143</v>
      </c>
      <c r="B147" s="32" t="s">
        <v>504</v>
      </c>
      <c r="C147" s="32" t="s">
        <v>505</v>
      </c>
      <c r="D147" s="32" t="s">
        <v>506</v>
      </c>
      <c r="E147" s="34" t="s">
        <v>23</v>
      </c>
      <c r="F147" s="48" t="s">
        <v>174</v>
      </c>
      <c r="G147" s="34" t="s">
        <v>25</v>
      </c>
      <c r="H147" s="36" t="s">
        <v>487</v>
      </c>
      <c r="I147" s="37" t="s">
        <v>488</v>
      </c>
      <c r="J147" s="38" t="s">
        <v>480</v>
      </c>
      <c r="K147" s="38" t="s">
        <v>507</v>
      </c>
      <c r="L147" s="39">
        <v>0</v>
      </c>
      <c r="M147" s="38"/>
      <c r="N147" s="47" t="s">
        <v>30</v>
      </c>
      <c r="O147" s="41">
        <v>9</v>
      </c>
      <c r="P147" s="42">
        <v>2</v>
      </c>
      <c r="Q147" s="43">
        <f t="shared" si="0"/>
        <v>0</v>
      </c>
      <c r="R147" s="44">
        <f t="shared" si="1"/>
        <v>0</v>
      </c>
      <c r="S147" s="45">
        <f t="shared" si="2"/>
        <v>0</v>
      </c>
      <c r="T147" s="46">
        <f>IF((L147&gt;0)*AND(L148&gt;0),"BŁĄD - Wprowadzono dwie wartości",IF((L147=0)*AND(L148=0),"Wprowadź kwotę dla oferowanego materiału",IF((L148&lt;&gt;0)*AND(K148=0),"Uzupełnij pola SYMBOL/PRODUCENT dla zamiennika",IF((L148=0)*AND(K148&lt;&gt;0),"cena dla niewłaściwego PRODUCENTA",IF((K148&lt;&gt;0)*AND(L148&lt;&gt;0)*AND(J148=0),"Uzupełnij pole PRODUCENT dla zamiennika","OK")))))</f>
        <v>0</v>
      </c>
      <c r="U147" s="46"/>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ustomHeight="1">
      <c r="A148" s="31">
        <v>144</v>
      </c>
      <c r="B148" s="32" t="s">
        <v>508</v>
      </c>
      <c r="C148" s="32" t="s">
        <v>509</v>
      </c>
      <c r="D148" s="32" t="s">
        <v>506</v>
      </c>
      <c r="E148" s="34" t="s">
        <v>23</v>
      </c>
      <c r="F148" s="48" t="s">
        <v>174</v>
      </c>
      <c r="G148" s="34" t="s">
        <v>25</v>
      </c>
      <c r="H148" s="36" t="s">
        <v>487</v>
      </c>
      <c r="I148" s="37" t="s">
        <v>488</v>
      </c>
      <c r="J148" s="38"/>
      <c r="K148" s="38"/>
      <c r="L148" s="39">
        <v>0</v>
      </c>
      <c r="M148" s="38"/>
      <c r="N148" s="47" t="s">
        <v>33</v>
      </c>
      <c r="O148" s="41"/>
      <c r="P148" s="42"/>
      <c r="Q148" s="43">
        <f t="shared" si="0"/>
        <v>0</v>
      </c>
      <c r="R148" s="44">
        <f t="shared" si="1"/>
        <v>0</v>
      </c>
      <c r="S148" s="45">
        <f t="shared" si="2"/>
        <v>0</v>
      </c>
      <c r="T148" s="46"/>
      <c r="U148" s="46"/>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ustomHeight="1">
      <c r="A149" s="31">
        <v>145</v>
      </c>
      <c r="B149" s="32" t="s">
        <v>510</v>
      </c>
      <c r="C149" s="32" t="s">
        <v>511</v>
      </c>
      <c r="D149" s="32" t="s">
        <v>512</v>
      </c>
      <c r="E149" s="50">
        <v>8</v>
      </c>
      <c r="F149" s="35" t="s">
        <v>24</v>
      </c>
      <c r="G149" s="34" t="s">
        <v>513</v>
      </c>
      <c r="H149" s="53" t="s">
        <v>514</v>
      </c>
      <c r="I149" s="51" t="s">
        <v>515</v>
      </c>
      <c r="J149" s="58" t="s">
        <v>516</v>
      </c>
      <c r="K149" s="52">
        <v>5095</v>
      </c>
      <c r="L149" s="39">
        <v>0</v>
      </c>
      <c r="M149" s="38"/>
      <c r="N149" s="47" t="s">
        <v>30</v>
      </c>
      <c r="O149" s="41">
        <v>26</v>
      </c>
      <c r="P149" s="42">
        <v>1</v>
      </c>
      <c r="Q149" s="43">
        <f t="shared" si="0"/>
        <v>0</v>
      </c>
      <c r="R149" s="44">
        <f t="shared" si="1"/>
        <v>0</v>
      </c>
      <c r="S149" s="45">
        <f t="shared" si="2"/>
        <v>0</v>
      </c>
      <c r="T149" s="46">
        <f>IF((L149&gt;0)*AND(L150&gt;0),"BŁĄD - Wprowadzono dwie wartości",IF((L149=0)*AND(L150=0),"Wprowadź kwotę dla oferowanego materiału",IF((L150&lt;&gt;0)*AND(K150=0),"Uzupełnij pola SYMBOL/PRODUCENT dla zamiennika",IF((L150=0)*AND(K150&lt;&gt;0),"cena dla niewłaściwego PRODUCENTA",IF((K150&lt;&gt;0)*AND(L150&lt;&gt;0)*AND(J150=0),"Uzupełnij pole PRODUCENT dla zamiennika","OK")))))</f>
        <v>0</v>
      </c>
      <c r="U149" s="46"/>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5" customHeight="1">
      <c r="A150" s="31">
        <v>146</v>
      </c>
      <c r="B150" s="32" t="s">
        <v>517</v>
      </c>
      <c r="C150" s="32" t="s">
        <v>518</v>
      </c>
      <c r="D150" s="32" t="s">
        <v>512</v>
      </c>
      <c r="E150" s="50">
        <v>8</v>
      </c>
      <c r="F150" s="35" t="s">
        <v>24</v>
      </c>
      <c r="G150" s="34" t="s">
        <v>513</v>
      </c>
      <c r="H150" s="53" t="s">
        <v>514</v>
      </c>
      <c r="I150" s="51" t="s">
        <v>515</v>
      </c>
      <c r="J150" s="58"/>
      <c r="K150" s="52"/>
      <c r="L150" s="39">
        <v>0</v>
      </c>
      <c r="M150" s="38"/>
      <c r="N150" s="47" t="s">
        <v>33</v>
      </c>
      <c r="O150" s="41"/>
      <c r="P150" s="42"/>
      <c r="Q150" s="43">
        <f t="shared" si="0"/>
        <v>0</v>
      </c>
      <c r="R150" s="44">
        <f t="shared" si="1"/>
        <v>0</v>
      </c>
      <c r="S150" s="45">
        <f t="shared" si="2"/>
        <v>0</v>
      </c>
      <c r="T150" s="46"/>
      <c r="U150" s="46"/>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ustomHeight="1">
      <c r="A151" s="31">
        <v>147</v>
      </c>
      <c r="B151" s="54" t="s">
        <v>519</v>
      </c>
      <c r="C151" s="32" t="s">
        <v>520</v>
      </c>
      <c r="D151" s="32" t="s">
        <v>521</v>
      </c>
      <c r="E151" s="31">
        <v>8</v>
      </c>
      <c r="F151" s="35" t="s">
        <v>522</v>
      </c>
      <c r="G151" s="34" t="s">
        <v>513</v>
      </c>
      <c r="H151" s="53" t="s">
        <v>523</v>
      </c>
      <c r="I151" s="51" t="s">
        <v>515</v>
      </c>
      <c r="J151" s="52" t="s">
        <v>524</v>
      </c>
      <c r="K151" s="52" t="s">
        <v>525</v>
      </c>
      <c r="L151" s="39">
        <v>0</v>
      </c>
      <c r="M151" s="38"/>
      <c r="N151" s="47" t="s">
        <v>30</v>
      </c>
      <c r="O151" s="41">
        <v>95</v>
      </c>
      <c r="P151" s="42">
        <v>1</v>
      </c>
      <c r="Q151" s="43">
        <f t="shared" si="0"/>
        <v>0</v>
      </c>
      <c r="R151" s="44">
        <f t="shared" si="1"/>
        <v>0</v>
      </c>
      <c r="S151" s="45">
        <f t="shared" si="2"/>
        <v>0</v>
      </c>
      <c r="T151" s="46">
        <f>IF((L151&gt;0)*AND(L152&gt;0),"BŁĄD - Wprowadzono dwie wartości",IF((L151=0)*AND(L152=0),"Wprowadź kwotę dla oferowanego materiału",IF((L152&lt;&gt;0)*AND(K152=0),"Uzupełnij pola SYMBOL/PRODUCENT dla zamiennika",IF((L152=0)*AND(K152&lt;&gt;0),"cena dla niewłaściwego PRODUCENTA",IF((K152&lt;&gt;0)*AND(L152&lt;&gt;0)*AND(J152=0),"Uzupełnij pole PRODUCENT dla zamiennika","OK")))))</f>
        <v>0</v>
      </c>
      <c r="U151" s="46"/>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ustomHeight="1">
      <c r="A152" s="31">
        <v>148</v>
      </c>
      <c r="B152" s="54" t="s">
        <v>526</v>
      </c>
      <c r="C152" s="32" t="s">
        <v>527</v>
      </c>
      <c r="D152" s="32" t="s">
        <v>521</v>
      </c>
      <c r="E152" s="31">
        <v>8</v>
      </c>
      <c r="F152" s="35" t="s">
        <v>522</v>
      </c>
      <c r="G152" s="34" t="s">
        <v>513</v>
      </c>
      <c r="H152" s="53" t="s">
        <v>528</v>
      </c>
      <c r="I152" s="51" t="s">
        <v>515</v>
      </c>
      <c r="J152" s="52"/>
      <c r="K152" s="52"/>
      <c r="L152" s="39">
        <v>0</v>
      </c>
      <c r="M152" s="38"/>
      <c r="N152" s="47" t="s">
        <v>33</v>
      </c>
      <c r="O152" s="41"/>
      <c r="P152" s="42"/>
      <c r="Q152" s="43">
        <f t="shared" si="0"/>
        <v>0</v>
      </c>
      <c r="R152" s="44">
        <f t="shared" si="1"/>
        <v>0</v>
      </c>
      <c r="S152" s="45">
        <f t="shared" si="2"/>
        <v>0</v>
      </c>
      <c r="T152" s="46"/>
      <c r="U152" s="46"/>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ustomHeight="1">
      <c r="A153" s="31">
        <v>149</v>
      </c>
      <c r="B153" s="54" t="s">
        <v>529</v>
      </c>
      <c r="C153" s="32" t="s">
        <v>530</v>
      </c>
      <c r="D153" s="32" t="s">
        <v>531</v>
      </c>
      <c r="E153" s="31">
        <v>8</v>
      </c>
      <c r="F153" s="35" t="s">
        <v>522</v>
      </c>
      <c r="G153" s="34" t="s">
        <v>513</v>
      </c>
      <c r="H153" s="53" t="s">
        <v>532</v>
      </c>
      <c r="I153" s="51" t="s">
        <v>515</v>
      </c>
      <c r="J153" s="52" t="s">
        <v>524</v>
      </c>
      <c r="K153" s="52" t="s">
        <v>533</v>
      </c>
      <c r="L153" s="39">
        <v>0</v>
      </c>
      <c r="M153" s="38"/>
      <c r="N153" s="47" t="s">
        <v>30</v>
      </c>
      <c r="O153" s="41">
        <v>105</v>
      </c>
      <c r="P153" s="42">
        <v>1</v>
      </c>
      <c r="Q153" s="43">
        <f t="shared" si="0"/>
        <v>0</v>
      </c>
      <c r="R153" s="44">
        <f t="shared" si="1"/>
        <v>0</v>
      </c>
      <c r="S153" s="45">
        <f t="shared" si="2"/>
        <v>0</v>
      </c>
      <c r="T153" s="46">
        <f>IF((L153&gt;0)*AND(L154&gt;0),"BŁĄD - Wprowadzono dwie wartości",IF((L153=0)*AND(L154=0),"Wprowadź kwotę dla oferowanego materiału",IF((L154&lt;&gt;0)*AND(K154=0),"Uzupełnij pola SYMBOL/PRODUCENT dla zamiennika",IF((L154=0)*AND(K154&lt;&gt;0),"cena dla niewłaściwego PRODUCENTA",IF((K154&lt;&gt;0)*AND(L154&lt;&gt;0)*AND(J154=0),"Uzupełnij pole PRODUCENT dla zamiennika","OK")))))</f>
        <v>0</v>
      </c>
      <c r="U153" s="46"/>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5" customHeight="1">
      <c r="A154" s="31">
        <v>150</v>
      </c>
      <c r="B154" s="54" t="s">
        <v>534</v>
      </c>
      <c r="C154" s="32" t="s">
        <v>535</v>
      </c>
      <c r="D154" s="32" t="s">
        <v>531</v>
      </c>
      <c r="E154" s="31">
        <v>8</v>
      </c>
      <c r="F154" s="35" t="s">
        <v>522</v>
      </c>
      <c r="G154" s="34" t="s">
        <v>513</v>
      </c>
      <c r="H154" s="53" t="s">
        <v>536</v>
      </c>
      <c r="I154" s="51" t="s">
        <v>515</v>
      </c>
      <c r="J154" s="52"/>
      <c r="K154" s="52"/>
      <c r="L154" s="39">
        <v>0</v>
      </c>
      <c r="M154" s="38"/>
      <c r="N154" s="47" t="s">
        <v>33</v>
      </c>
      <c r="O154" s="41"/>
      <c r="P154" s="42"/>
      <c r="Q154" s="43">
        <f t="shared" si="0"/>
        <v>0</v>
      </c>
      <c r="R154" s="44">
        <f t="shared" si="1"/>
        <v>0</v>
      </c>
      <c r="S154" s="45">
        <f t="shared" si="2"/>
        <v>0</v>
      </c>
      <c r="T154" s="46"/>
      <c r="U154" s="46"/>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ustomHeight="1">
      <c r="A155" s="31">
        <v>151</v>
      </c>
      <c r="B155" s="54" t="s">
        <v>537</v>
      </c>
      <c r="C155" s="32" t="s">
        <v>538</v>
      </c>
      <c r="D155" s="32" t="s">
        <v>539</v>
      </c>
      <c r="E155" s="31">
        <v>8</v>
      </c>
      <c r="F155" s="35" t="s">
        <v>24</v>
      </c>
      <c r="G155" s="34" t="s">
        <v>513</v>
      </c>
      <c r="H155" s="53" t="s">
        <v>540</v>
      </c>
      <c r="I155" s="51" t="s">
        <v>541</v>
      </c>
      <c r="J155" s="52" t="s">
        <v>542</v>
      </c>
      <c r="K155" s="52" t="s">
        <v>543</v>
      </c>
      <c r="L155" s="39">
        <v>0</v>
      </c>
      <c r="M155" s="38"/>
      <c r="N155" s="47" t="s">
        <v>30</v>
      </c>
      <c r="O155" s="41">
        <v>1</v>
      </c>
      <c r="P155" s="42">
        <v>3</v>
      </c>
      <c r="Q155" s="43">
        <f t="shared" si="0"/>
        <v>0</v>
      </c>
      <c r="R155" s="44">
        <f t="shared" si="1"/>
        <v>0</v>
      </c>
      <c r="S155" s="45">
        <f t="shared" si="2"/>
        <v>0</v>
      </c>
      <c r="T155" s="46">
        <f>IF((L155&gt;0)*AND(L156&gt;0),"BŁĄD - Wprowadzono dwie wartości",IF((L155=0)*AND(L156=0),"Wprowadź kwotę dla oferowanego materiału",IF((L156&lt;&gt;0)*AND(K156=0),"Uzupełnij pola SYMBOL/PRODUCENT dla zamiennika",IF((L156=0)*AND(K156&lt;&gt;0),"cena dla niewłaściwego PRODUCENTA",IF((K156&lt;&gt;0)*AND(L156&lt;&gt;0)*AND(J156=0),"Uzupełnij pole PRODUCENT dla zamiennika","OK")))))</f>
        <v>0</v>
      </c>
      <c r="U155" s="46"/>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5" customHeight="1">
      <c r="A156" s="31">
        <v>152</v>
      </c>
      <c r="B156" s="54" t="s">
        <v>544</v>
      </c>
      <c r="C156" s="32" t="s">
        <v>545</v>
      </c>
      <c r="D156" s="32" t="s">
        <v>539</v>
      </c>
      <c r="E156" s="31">
        <v>8</v>
      </c>
      <c r="F156" s="35" t="s">
        <v>24</v>
      </c>
      <c r="G156" s="34" t="s">
        <v>513</v>
      </c>
      <c r="H156" s="53" t="s">
        <v>540</v>
      </c>
      <c r="I156" s="51"/>
      <c r="J156" s="52"/>
      <c r="K156" s="52"/>
      <c r="L156" s="39">
        <v>0</v>
      </c>
      <c r="M156" s="38"/>
      <c r="N156" s="47" t="s">
        <v>33</v>
      </c>
      <c r="O156" s="41"/>
      <c r="P156" s="42"/>
      <c r="Q156" s="43">
        <f t="shared" si="0"/>
        <v>0</v>
      </c>
      <c r="R156" s="44">
        <f t="shared" si="1"/>
        <v>0</v>
      </c>
      <c r="S156" s="45">
        <f t="shared" si="2"/>
        <v>0</v>
      </c>
      <c r="T156" s="46"/>
      <c r="U156" s="4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 customHeight="1">
      <c r="A157" s="31">
        <v>153</v>
      </c>
      <c r="B157" s="54" t="s">
        <v>546</v>
      </c>
      <c r="C157" s="32" t="s">
        <v>547</v>
      </c>
      <c r="D157" s="32" t="s">
        <v>548</v>
      </c>
      <c r="E157" s="31">
        <v>8</v>
      </c>
      <c r="F157" s="35" t="s">
        <v>24</v>
      </c>
      <c r="G157" s="34" t="s">
        <v>513</v>
      </c>
      <c r="H157" s="53" t="s">
        <v>540</v>
      </c>
      <c r="I157" s="51" t="s">
        <v>549</v>
      </c>
      <c r="J157" s="52" t="s">
        <v>542</v>
      </c>
      <c r="K157" s="52" t="s">
        <v>550</v>
      </c>
      <c r="L157" s="39">
        <v>0</v>
      </c>
      <c r="M157" s="38"/>
      <c r="N157" s="47" t="s">
        <v>30</v>
      </c>
      <c r="O157" s="41">
        <v>1</v>
      </c>
      <c r="P157" s="42">
        <v>3</v>
      </c>
      <c r="Q157" s="43">
        <f t="shared" si="0"/>
        <v>0</v>
      </c>
      <c r="R157" s="44">
        <f t="shared" si="1"/>
        <v>0</v>
      </c>
      <c r="S157" s="45">
        <f t="shared" si="2"/>
        <v>0</v>
      </c>
      <c r="T157" s="46">
        <f>IF((L157&gt;0)*AND(L158&gt;0),"BŁĄD - Wprowadzono dwie wartości",IF((L157=0)*AND(L158=0),"Wprowadź kwotę dla oferowanego materiału",IF((L158&lt;&gt;0)*AND(K158=0),"Uzupełnij pola SYMBOL/PRODUCENT dla zamiennika",IF((L158=0)*AND(K158&lt;&gt;0),"cena dla niewłaściwego PRODUCENTA",IF((K158&lt;&gt;0)*AND(L158&lt;&gt;0)*AND(J158=0),"Uzupełnij pole PRODUCENT dla zamiennika","OK")))))</f>
        <v>0</v>
      </c>
      <c r="U157" s="46"/>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5" customHeight="1">
      <c r="A158" s="31">
        <v>154</v>
      </c>
      <c r="B158" s="54" t="s">
        <v>551</v>
      </c>
      <c r="C158" s="32" t="s">
        <v>552</v>
      </c>
      <c r="D158" s="32" t="s">
        <v>548</v>
      </c>
      <c r="E158" s="31">
        <v>8</v>
      </c>
      <c r="F158" s="35" t="s">
        <v>24</v>
      </c>
      <c r="G158" s="34" t="s">
        <v>513</v>
      </c>
      <c r="H158" s="53" t="s">
        <v>540</v>
      </c>
      <c r="I158" s="51"/>
      <c r="J158" s="52"/>
      <c r="K158" s="52"/>
      <c r="L158" s="39">
        <v>0</v>
      </c>
      <c r="M158" s="38"/>
      <c r="N158" s="47" t="s">
        <v>33</v>
      </c>
      <c r="O158" s="41"/>
      <c r="P158" s="42"/>
      <c r="Q158" s="43">
        <f t="shared" si="0"/>
        <v>0</v>
      </c>
      <c r="R158" s="44">
        <f t="shared" si="1"/>
        <v>0</v>
      </c>
      <c r="S158" s="45">
        <f t="shared" si="2"/>
        <v>0</v>
      </c>
      <c r="T158" s="46"/>
      <c r="U158" s="46"/>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 customHeight="1">
      <c r="A159" s="31">
        <v>155</v>
      </c>
      <c r="B159" s="54" t="s">
        <v>553</v>
      </c>
      <c r="C159" s="32" t="s">
        <v>554</v>
      </c>
      <c r="D159" s="32" t="s">
        <v>555</v>
      </c>
      <c r="E159" s="31">
        <v>8</v>
      </c>
      <c r="F159" s="35" t="s">
        <v>24</v>
      </c>
      <c r="G159" s="34" t="s">
        <v>513</v>
      </c>
      <c r="H159" s="53" t="s">
        <v>540</v>
      </c>
      <c r="I159" s="51" t="s">
        <v>541</v>
      </c>
      <c r="J159" s="52" t="s">
        <v>542</v>
      </c>
      <c r="K159" s="52" t="s">
        <v>556</v>
      </c>
      <c r="L159" s="39">
        <v>0</v>
      </c>
      <c r="M159" s="38"/>
      <c r="N159" s="47" t="s">
        <v>30</v>
      </c>
      <c r="O159" s="41">
        <v>1</v>
      </c>
      <c r="P159" s="42">
        <v>3</v>
      </c>
      <c r="Q159" s="43">
        <f t="shared" si="0"/>
        <v>0</v>
      </c>
      <c r="R159" s="44">
        <f t="shared" si="1"/>
        <v>0</v>
      </c>
      <c r="S159" s="45">
        <f t="shared" si="2"/>
        <v>0</v>
      </c>
      <c r="T159" s="46">
        <f>IF((L159&gt;0)*AND(L160&gt;0),"BŁĄD - Wprowadzono dwie wartości",IF((L159=0)*AND(L160=0),"Wprowadź kwotę dla oferowanego materiału",IF((L160&lt;&gt;0)*AND(K160=0),"Uzupełnij pola SYMBOL/PRODUCENT dla zamiennika",IF((L160=0)*AND(K160&lt;&gt;0),"cena dla niewłaściwego PRODUCENTA",IF((K160&lt;&gt;0)*AND(L160&lt;&gt;0)*AND(J160=0),"Uzupełnij pole PRODUCENT dla zamiennika","OK")))))</f>
        <v>0</v>
      </c>
      <c r="U159" s="46"/>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5" customHeight="1">
      <c r="A160" s="31">
        <v>156</v>
      </c>
      <c r="B160" s="54" t="s">
        <v>557</v>
      </c>
      <c r="C160" s="32" t="s">
        <v>558</v>
      </c>
      <c r="D160" s="32" t="s">
        <v>555</v>
      </c>
      <c r="E160" s="31">
        <v>8</v>
      </c>
      <c r="F160" s="35" t="s">
        <v>24</v>
      </c>
      <c r="G160" s="34" t="s">
        <v>513</v>
      </c>
      <c r="H160" s="53" t="s">
        <v>540</v>
      </c>
      <c r="I160" s="51"/>
      <c r="J160" s="52"/>
      <c r="K160" s="52"/>
      <c r="L160" s="39">
        <v>0</v>
      </c>
      <c r="M160" s="38"/>
      <c r="N160" s="47" t="s">
        <v>33</v>
      </c>
      <c r="O160" s="41"/>
      <c r="P160" s="42"/>
      <c r="Q160" s="43">
        <f t="shared" si="0"/>
        <v>0</v>
      </c>
      <c r="R160" s="44">
        <f t="shared" si="1"/>
        <v>0</v>
      </c>
      <c r="S160" s="45">
        <f t="shared" si="2"/>
        <v>0</v>
      </c>
      <c r="T160" s="46"/>
      <c r="U160" s="46"/>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5" customHeight="1">
      <c r="A161" s="31">
        <v>157</v>
      </c>
      <c r="B161" s="54" t="s">
        <v>559</v>
      </c>
      <c r="C161" s="32" t="s">
        <v>560</v>
      </c>
      <c r="D161" s="32" t="s">
        <v>561</v>
      </c>
      <c r="E161" s="31">
        <v>8</v>
      </c>
      <c r="F161" s="35" t="s">
        <v>166</v>
      </c>
      <c r="G161" s="34" t="s">
        <v>513</v>
      </c>
      <c r="H161" s="53" t="s">
        <v>562</v>
      </c>
      <c r="I161" s="51" t="s">
        <v>515</v>
      </c>
      <c r="J161" s="52" t="s">
        <v>524</v>
      </c>
      <c r="K161" s="52" t="s">
        <v>563</v>
      </c>
      <c r="L161" s="39">
        <v>0</v>
      </c>
      <c r="M161" s="38"/>
      <c r="N161" s="47" t="s">
        <v>30</v>
      </c>
      <c r="O161" s="41">
        <v>1</v>
      </c>
      <c r="P161" s="42">
        <v>3</v>
      </c>
      <c r="Q161" s="43">
        <f t="shared" si="0"/>
        <v>0</v>
      </c>
      <c r="R161" s="44">
        <f t="shared" si="1"/>
        <v>0</v>
      </c>
      <c r="S161" s="45">
        <f t="shared" si="2"/>
        <v>0</v>
      </c>
      <c r="T161" s="46">
        <f>IF((L161&gt;0)*AND(L162&gt;0),"BŁĄD - Wprowadzono dwie wartości",IF((L161=0)*AND(L162=0),"Wprowadź kwotę dla oferowanego materiału",IF((L162&lt;&gt;0)*AND(K162=0),"Uzupełnij pola SYMBOL/PRODUCENT dla zamiennika",IF((L162=0)*AND(K162&lt;&gt;0),"cena dla niewłaściwego PRODUCENTA",IF((K162&lt;&gt;0)*AND(L162&lt;&gt;0)*AND(J162=0),"Uzupełnij pole PRODUCENT dla zamiennika","OK")))))</f>
        <v>0</v>
      </c>
      <c r="U161" s="46"/>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5" customHeight="1">
      <c r="A162" s="31">
        <v>158</v>
      </c>
      <c r="B162" s="54" t="s">
        <v>564</v>
      </c>
      <c r="C162" s="32" t="s">
        <v>565</v>
      </c>
      <c r="D162" s="32" t="s">
        <v>561</v>
      </c>
      <c r="E162" s="31">
        <v>8</v>
      </c>
      <c r="F162" s="35" t="s">
        <v>166</v>
      </c>
      <c r="G162" s="34" t="s">
        <v>513</v>
      </c>
      <c r="H162" s="53" t="s">
        <v>566</v>
      </c>
      <c r="I162" s="51" t="s">
        <v>515</v>
      </c>
      <c r="J162" s="52"/>
      <c r="K162" s="52"/>
      <c r="L162" s="39">
        <v>0</v>
      </c>
      <c r="M162" s="38"/>
      <c r="N162" s="47" t="s">
        <v>33</v>
      </c>
      <c r="O162" s="41"/>
      <c r="P162" s="42"/>
      <c r="Q162" s="43">
        <f t="shared" si="0"/>
        <v>0</v>
      </c>
      <c r="R162" s="44">
        <f t="shared" si="1"/>
        <v>0</v>
      </c>
      <c r="S162" s="45">
        <f t="shared" si="2"/>
        <v>0</v>
      </c>
      <c r="T162" s="46"/>
      <c r="U162" s="46"/>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5" customHeight="1">
      <c r="A163" s="31">
        <v>159</v>
      </c>
      <c r="B163" s="54" t="s">
        <v>567</v>
      </c>
      <c r="C163" s="32" t="s">
        <v>568</v>
      </c>
      <c r="D163" s="32" t="s">
        <v>569</v>
      </c>
      <c r="E163" s="31">
        <v>8</v>
      </c>
      <c r="F163" s="35" t="s">
        <v>166</v>
      </c>
      <c r="G163" s="34" t="s">
        <v>513</v>
      </c>
      <c r="H163" s="53" t="s">
        <v>570</v>
      </c>
      <c r="I163" s="51" t="s">
        <v>515</v>
      </c>
      <c r="J163" s="52" t="s">
        <v>524</v>
      </c>
      <c r="K163" s="52" t="s">
        <v>571</v>
      </c>
      <c r="L163" s="39">
        <v>0</v>
      </c>
      <c r="M163" s="38"/>
      <c r="N163" s="47" t="s">
        <v>30</v>
      </c>
      <c r="O163" s="41">
        <v>245</v>
      </c>
      <c r="P163" s="42">
        <v>1</v>
      </c>
      <c r="Q163" s="43">
        <f t="shared" si="0"/>
        <v>0</v>
      </c>
      <c r="R163" s="44">
        <f t="shared" si="1"/>
        <v>0</v>
      </c>
      <c r="S163" s="45">
        <f t="shared" si="2"/>
        <v>0</v>
      </c>
      <c r="T163" s="46">
        <f>IF((L163&gt;0)*AND(L164&gt;0),"BŁĄD - Wprowadzono dwie wartości",IF((L163=0)*AND(L164=0),"Wprowadź kwotę dla oferowanego materiału",IF((L164&lt;&gt;0)*AND(K164=0),"Uzupełnij pola SYMBOL/PRODUCENT dla zamiennika",IF((L164=0)*AND(K164&lt;&gt;0),"cena dla niewłaściwego PRODUCENTA",IF((K164&lt;&gt;0)*AND(L164&lt;&gt;0)*AND(J164=0),"Uzupełnij pole PRODUCENT dla zamiennika","OK")))))</f>
        <v>0</v>
      </c>
      <c r="U163" s="46"/>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5" customHeight="1">
      <c r="A164" s="31">
        <v>160</v>
      </c>
      <c r="B164" s="54" t="s">
        <v>572</v>
      </c>
      <c r="C164" s="32" t="s">
        <v>573</v>
      </c>
      <c r="D164" s="32" t="s">
        <v>569</v>
      </c>
      <c r="E164" s="31">
        <v>8</v>
      </c>
      <c r="F164" s="35" t="s">
        <v>166</v>
      </c>
      <c r="G164" s="34" t="s">
        <v>513</v>
      </c>
      <c r="H164" s="53" t="s">
        <v>574</v>
      </c>
      <c r="I164" s="51" t="s">
        <v>515</v>
      </c>
      <c r="J164" s="52"/>
      <c r="K164" s="52"/>
      <c r="L164" s="39">
        <v>0</v>
      </c>
      <c r="M164" s="38"/>
      <c r="N164" s="47" t="s">
        <v>33</v>
      </c>
      <c r="O164" s="41"/>
      <c r="P164" s="42"/>
      <c r="Q164" s="43">
        <f t="shared" si="0"/>
        <v>0</v>
      </c>
      <c r="R164" s="44">
        <f t="shared" si="1"/>
        <v>0</v>
      </c>
      <c r="S164" s="45">
        <f t="shared" si="2"/>
        <v>0</v>
      </c>
      <c r="T164" s="46"/>
      <c r="U164" s="46"/>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0.25" customHeight="1">
      <c r="A165" s="31">
        <v>161</v>
      </c>
      <c r="B165" s="32" t="s">
        <v>575</v>
      </c>
      <c r="C165" s="33" t="s">
        <v>576</v>
      </c>
      <c r="D165" s="33" t="s">
        <v>577</v>
      </c>
      <c r="E165" s="31">
        <v>8</v>
      </c>
      <c r="F165" s="35" t="s">
        <v>24</v>
      </c>
      <c r="G165" s="34" t="s">
        <v>513</v>
      </c>
      <c r="H165" s="36" t="s">
        <v>578</v>
      </c>
      <c r="I165" s="37" t="s">
        <v>579</v>
      </c>
      <c r="J165" s="38" t="s">
        <v>580</v>
      </c>
      <c r="K165" s="38" t="s">
        <v>581</v>
      </c>
      <c r="L165" s="39">
        <v>0</v>
      </c>
      <c r="M165" s="38"/>
      <c r="N165" s="47" t="s">
        <v>30</v>
      </c>
      <c r="O165" s="41">
        <v>11</v>
      </c>
      <c r="P165" s="42">
        <v>3</v>
      </c>
      <c r="Q165" s="43">
        <f t="shared" si="0"/>
        <v>0</v>
      </c>
      <c r="R165" s="44">
        <f t="shared" si="1"/>
        <v>0</v>
      </c>
      <c r="S165" s="45">
        <f t="shared" si="2"/>
        <v>0</v>
      </c>
      <c r="T165" s="46">
        <f>IF((L165&gt;0)*AND(L166&gt;0),"BŁĄD - Wprowadzono dwie wartości",IF((L165=0)*AND(L166=0),"Wprowadź kwotę dla oferowanego materiału",IF((L166&lt;&gt;0)*AND(K166=0),"Uzupełnij pola SYMBOL/PRODUCENT dla zamiennika",IF((L166=0)*AND(K166&lt;&gt;0),"cena dla niewłaściwego PRODUCENTA",IF((K166&lt;&gt;0)*AND(L166&lt;&gt;0)*AND(J166=0),"Uzupełnij pole PRODUCENT dla zamiennika","OK")))))</f>
        <v>0</v>
      </c>
      <c r="U165" s="46"/>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0.25" customHeight="1">
      <c r="A166" s="31">
        <v>162</v>
      </c>
      <c r="B166" s="32" t="s">
        <v>582</v>
      </c>
      <c r="C166" s="33" t="s">
        <v>583</v>
      </c>
      <c r="D166" s="33" t="s">
        <v>577</v>
      </c>
      <c r="E166" s="31">
        <v>8</v>
      </c>
      <c r="F166" s="35" t="s">
        <v>24</v>
      </c>
      <c r="G166" s="34" t="s">
        <v>513</v>
      </c>
      <c r="H166" s="36" t="s">
        <v>578</v>
      </c>
      <c r="I166" s="37" t="s">
        <v>579</v>
      </c>
      <c r="J166" s="38"/>
      <c r="K166" s="38"/>
      <c r="L166" s="39">
        <v>0</v>
      </c>
      <c r="M166" s="38"/>
      <c r="N166" s="47" t="s">
        <v>33</v>
      </c>
      <c r="O166" s="41"/>
      <c r="P166" s="42"/>
      <c r="Q166" s="43">
        <f t="shared" si="0"/>
        <v>0</v>
      </c>
      <c r="R166" s="44">
        <f t="shared" si="1"/>
        <v>0</v>
      </c>
      <c r="S166" s="45">
        <f t="shared" si="2"/>
        <v>0</v>
      </c>
      <c r="T166" s="46"/>
      <c r="U166" s="4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5" customHeight="1">
      <c r="A167" s="31">
        <v>163</v>
      </c>
      <c r="B167" s="32" t="s">
        <v>584</v>
      </c>
      <c r="C167" s="32" t="s">
        <v>585</v>
      </c>
      <c r="D167" s="25" t="s">
        <v>586</v>
      </c>
      <c r="E167" s="31">
        <v>8</v>
      </c>
      <c r="F167" s="35" t="s">
        <v>24</v>
      </c>
      <c r="G167" s="34" t="s">
        <v>513</v>
      </c>
      <c r="H167" s="36" t="s">
        <v>587</v>
      </c>
      <c r="I167" s="37" t="s">
        <v>515</v>
      </c>
      <c r="J167" s="38" t="s">
        <v>516</v>
      </c>
      <c r="K167" s="58" t="s">
        <v>588</v>
      </c>
      <c r="L167" s="39">
        <v>0</v>
      </c>
      <c r="M167" s="38"/>
      <c r="N167" s="47" t="s">
        <v>30</v>
      </c>
      <c r="O167" s="41">
        <v>1</v>
      </c>
      <c r="P167" s="42">
        <v>3</v>
      </c>
      <c r="Q167" s="43">
        <f t="shared" si="0"/>
        <v>0</v>
      </c>
      <c r="R167" s="44">
        <f t="shared" si="1"/>
        <v>0</v>
      </c>
      <c r="S167" s="45">
        <f t="shared" si="2"/>
        <v>0</v>
      </c>
      <c r="T167" s="46">
        <f>IF((L167&gt;0)*AND(L168&gt;0),"BŁĄD - Wprowadzono dwie wartości",IF((L167=0)*AND(L168=0),"Wprowadź kwotę dla oferowanego materiału",IF((L168&lt;&gt;0)*AND(K168=0),"Uzupełnij pola SYMBOL/PRODUCENT dla zamiennika",IF((L168=0)*AND(K168&lt;&gt;0),"cena dla niewłaściwego PRODUCENTA",IF((K168&lt;&gt;0)*AND(L168&lt;&gt;0)*AND(J168=0),"Uzupełnij pole PRODUCENT dla zamiennika","OK")))))</f>
        <v>0</v>
      </c>
      <c r="U167" s="46"/>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5" customHeight="1">
      <c r="A168" s="31">
        <v>164</v>
      </c>
      <c r="B168" s="32" t="s">
        <v>589</v>
      </c>
      <c r="C168" s="32" t="s">
        <v>590</v>
      </c>
      <c r="D168" s="25" t="s">
        <v>586</v>
      </c>
      <c r="E168" s="31">
        <v>8</v>
      </c>
      <c r="F168" s="35" t="s">
        <v>24</v>
      </c>
      <c r="G168" s="34" t="s">
        <v>513</v>
      </c>
      <c r="H168" s="36" t="s">
        <v>587</v>
      </c>
      <c r="I168" s="37" t="s">
        <v>515</v>
      </c>
      <c r="J168" s="38"/>
      <c r="K168" s="58"/>
      <c r="L168" s="39">
        <v>0</v>
      </c>
      <c r="M168" s="38"/>
      <c r="N168" s="47" t="s">
        <v>33</v>
      </c>
      <c r="O168" s="41"/>
      <c r="P168" s="42"/>
      <c r="Q168" s="43">
        <f t="shared" si="0"/>
        <v>0</v>
      </c>
      <c r="R168" s="44">
        <f t="shared" si="1"/>
        <v>0</v>
      </c>
      <c r="S168" s="45">
        <f t="shared" si="2"/>
        <v>0</v>
      </c>
      <c r="T168" s="46"/>
      <c r="U168" s="46"/>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7" customHeight="1">
      <c r="A169" s="31">
        <v>165</v>
      </c>
      <c r="B169" s="32" t="s">
        <v>591</v>
      </c>
      <c r="C169" s="32" t="s">
        <v>592</v>
      </c>
      <c r="D169" s="25" t="s">
        <v>593</v>
      </c>
      <c r="E169" s="31">
        <v>8</v>
      </c>
      <c r="F169" s="35" t="s">
        <v>24</v>
      </c>
      <c r="G169" s="34" t="s">
        <v>513</v>
      </c>
      <c r="H169" s="36" t="s">
        <v>594</v>
      </c>
      <c r="I169" s="37" t="s">
        <v>515</v>
      </c>
      <c r="J169" s="38" t="s">
        <v>516</v>
      </c>
      <c r="K169" s="52" t="s">
        <v>595</v>
      </c>
      <c r="L169" s="39">
        <v>0</v>
      </c>
      <c r="M169" s="38"/>
      <c r="N169" s="47" t="s">
        <v>30</v>
      </c>
      <c r="O169" s="41">
        <v>1</v>
      </c>
      <c r="P169" s="42">
        <v>3</v>
      </c>
      <c r="Q169" s="43">
        <f t="shared" si="0"/>
        <v>0</v>
      </c>
      <c r="R169" s="44">
        <f t="shared" si="1"/>
        <v>0</v>
      </c>
      <c r="S169" s="45">
        <f t="shared" si="2"/>
        <v>0</v>
      </c>
      <c r="T169" s="46">
        <f>IF((L169&gt;0)*AND(L170&gt;0),"BŁĄD - Wprowadzono dwie wartości",IF((L169=0)*AND(L170=0),"Wprowadź kwotę dla oferowanego materiału",IF((L170&lt;&gt;0)*AND(K170=0),"Uzupełnij pola SYMBOL/PRODUCENT dla zamiennika",IF((L170=0)*AND(K170&lt;&gt;0),"cena dla niewłaściwego PRODUCENTA",IF((K170&lt;&gt;0)*AND(L170&lt;&gt;0)*AND(J170=0),"Uzupełnij pole PRODUCENT dla zamiennika","OK")))))</f>
        <v>0</v>
      </c>
      <c r="U169" s="46"/>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5" customHeight="1">
      <c r="A170" s="31">
        <v>166</v>
      </c>
      <c r="B170" s="32" t="s">
        <v>596</v>
      </c>
      <c r="C170" s="32" t="s">
        <v>597</v>
      </c>
      <c r="D170" s="25" t="s">
        <v>593</v>
      </c>
      <c r="E170" s="31">
        <v>8</v>
      </c>
      <c r="F170" s="35" t="s">
        <v>24</v>
      </c>
      <c r="G170" s="34" t="s">
        <v>513</v>
      </c>
      <c r="H170" s="36" t="s">
        <v>594</v>
      </c>
      <c r="I170" s="37" t="s">
        <v>515</v>
      </c>
      <c r="J170" s="38"/>
      <c r="K170" s="52"/>
      <c r="L170" s="39">
        <v>0</v>
      </c>
      <c r="M170" s="38"/>
      <c r="N170" s="47" t="s">
        <v>33</v>
      </c>
      <c r="O170" s="41"/>
      <c r="P170" s="42"/>
      <c r="Q170" s="43">
        <f t="shared" si="0"/>
        <v>0</v>
      </c>
      <c r="R170" s="44">
        <f t="shared" si="1"/>
        <v>0</v>
      </c>
      <c r="S170" s="45">
        <f t="shared" si="2"/>
        <v>0</v>
      </c>
      <c r="T170" s="46"/>
      <c r="U170" s="46"/>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5" customHeight="1">
      <c r="A171" s="31">
        <v>167</v>
      </c>
      <c r="B171" s="32" t="s">
        <v>598</v>
      </c>
      <c r="C171" s="32" t="s">
        <v>599</v>
      </c>
      <c r="D171" s="32" t="s">
        <v>600</v>
      </c>
      <c r="E171" s="50">
        <v>8</v>
      </c>
      <c r="F171" s="35" t="s">
        <v>24</v>
      </c>
      <c r="G171" s="34" t="s">
        <v>513</v>
      </c>
      <c r="H171" s="53" t="s">
        <v>601</v>
      </c>
      <c r="I171" s="51" t="s">
        <v>515</v>
      </c>
      <c r="J171" s="58" t="s">
        <v>516</v>
      </c>
      <c r="K171" s="52" t="s">
        <v>602</v>
      </c>
      <c r="L171" s="39">
        <v>0</v>
      </c>
      <c r="M171" s="38"/>
      <c r="N171" s="47" t="s">
        <v>30</v>
      </c>
      <c r="O171" s="41">
        <v>1</v>
      </c>
      <c r="P171" s="42">
        <v>3</v>
      </c>
      <c r="Q171" s="43">
        <f t="shared" si="0"/>
        <v>0</v>
      </c>
      <c r="R171" s="44">
        <f t="shared" si="1"/>
        <v>0</v>
      </c>
      <c r="S171" s="45">
        <f t="shared" si="2"/>
        <v>0</v>
      </c>
      <c r="T171" s="46">
        <f>IF((L171&gt;0)*AND(L172&gt;0),"BŁĄD - Wprowadzono dwie wartości",IF((L171=0)*AND(L172=0),"Wprowadź kwotę dla oferowanego materiału",IF((L172&lt;&gt;0)*AND(K172=0),"Uzupełnij pola SYMBOL/PRODUCENT dla zamiennika",IF((L172=0)*AND(K172&lt;&gt;0),"cena dla niewłaściwego PRODUCENTA",IF((K172&lt;&gt;0)*AND(L172&lt;&gt;0)*AND(J172=0),"Uzupełnij pole PRODUCENT dla zamiennika","OK")))))</f>
        <v>0</v>
      </c>
      <c r="U171" s="46"/>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 customHeight="1">
      <c r="A172" s="31">
        <v>168</v>
      </c>
      <c r="B172" s="32" t="s">
        <v>603</v>
      </c>
      <c r="C172" s="32" t="s">
        <v>604</v>
      </c>
      <c r="D172" s="32" t="s">
        <v>600</v>
      </c>
      <c r="E172" s="50">
        <v>8</v>
      </c>
      <c r="F172" s="35" t="s">
        <v>24</v>
      </c>
      <c r="G172" s="34" t="s">
        <v>513</v>
      </c>
      <c r="H172" s="53" t="s">
        <v>601</v>
      </c>
      <c r="I172" s="51" t="s">
        <v>515</v>
      </c>
      <c r="J172" s="58"/>
      <c r="K172" s="52"/>
      <c r="L172" s="39">
        <v>0</v>
      </c>
      <c r="M172" s="38"/>
      <c r="N172" s="47" t="s">
        <v>33</v>
      </c>
      <c r="O172" s="41"/>
      <c r="P172" s="42"/>
      <c r="Q172" s="43">
        <f t="shared" si="0"/>
        <v>0</v>
      </c>
      <c r="R172" s="44">
        <f t="shared" si="1"/>
        <v>0</v>
      </c>
      <c r="S172" s="45">
        <f t="shared" si="2"/>
        <v>0</v>
      </c>
      <c r="T172" s="46"/>
      <c r="U172" s="46"/>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 customHeight="1">
      <c r="A173" s="31">
        <v>169</v>
      </c>
      <c r="B173" s="54" t="s">
        <v>605</v>
      </c>
      <c r="C173" s="32" t="s">
        <v>606</v>
      </c>
      <c r="D173" s="32" t="s">
        <v>607</v>
      </c>
      <c r="E173" s="31">
        <v>8</v>
      </c>
      <c r="F173" s="35" t="s">
        <v>24</v>
      </c>
      <c r="G173" s="34" t="s">
        <v>513</v>
      </c>
      <c r="H173" s="53" t="s">
        <v>608</v>
      </c>
      <c r="I173" s="51" t="s">
        <v>515</v>
      </c>
      <c r="J173" s="52" t="s">
        <v>609</v>
      </c>
      <c r="K173" s="58" t="s">
        <v>610</v>
      </c>
      <c r="L173" s="39">
        <v>0</v>
      </c>
      <c r="M173" s="38"/>
      <c r="N173" s="47" t="s">
        <v>30</v>
      </c>
      <c r="O173" s="41">
        <v>1</v>
      </c>
      <c r="P173" s="42">
        <v>3</v>
      </c>
      <c r="Q173" s="43">
        <f t="shared" si="0"/>
        <v>0</v>
      </c>
      <c r="R173" s="44">
        <f t="shared" si="1"/>
        <v>0</v>
      </c>
      <c r="S173" s="45">
        <f t="shared" si="2"/>
        <v>0</v>
      </c>
      <c r="T173" s="46">
        <f>IF((L173&gt;0)*AND(L174&gt;0),"BŁĄD - Wprowadzono dwie wartości",IF((L173=0)*AND(L174=0),"Wprowadź kwotę dla oferowanego materiału",IF((L174&lt;&gt;0)*AND(K174=0),"Uzupełnij pola SYMBOL/PRODUCENT dla zamiennika",IF((L174=0)*AND(K174&lt;&gt;0),"cena dla niewłaściwego PRODUCENTA",IF((K174&lt;&gt;0)*AND(L174&lt;&gt;0)*AND(J174=0),"Uzupełnij pole PRODUCENT dla zamiennika","OK")))))</f>
        <v>0</v>
      </c>
      <c r="U173" s="46"/>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 customHeight="1">
      <c r="A174" s="31">
        <v>170</v>
      </c>
      <c r="B174" s="54" t="s">
        <v>611</v>
      </c>
      <c r="C174" s="32" t="s">
        <v>612</v>
      </c>
      <c r="D174" s="32" t="s">
        <v>607</v>
      </c>
      <c r="E174" s="50">
        <v>8</v>
      </c>
      <c r="F174" s="35" t="s">
        <v>24</v>
      </c>
      <c r="G174" s="34" t="s">
        <v>513</v>
      </c>
      <c r="H174" s="53" t="s">
        <v>608</v>
      </c>
      <c r="I174" s="51" t="s">
        <v>515</v>
      </c>
      <c r="J174" s="52"/>
      <c r="K174" s="52"/>
      <c r="L174" s="39">
        <v>0</v>
      </c>
      <c r="M174" s="38"/>
      <c r="N174" s="47" t="s">
        <v>33</v>
      </c>
      <c r="O174" s="41"/>
      <c r="P174" s="42"/>
      <c r="Q174" s="43">
        <f t="shared" si="0"/>
        <v>0</v>
      </c>
      <c r="R174" s="44">
        <f t="shared" si="1"/>
        <v>0</v>
      </c>
      <c r="S174" s="45">
        <f t="shared" si="2"/>
        <v>0</v>
      </c>
      <c r="T174" s="46"/>
      <c r="U174" s="46"/>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 customHeight="1">
      <c r="A175" s="31">
        <v>171</v>
      </c>
      <c r="B175" s="54" t="s">
        <v>613</v>
      </c>
      <c r="C175" s="32" t="s">
        <v>614</v>
      </c>
      <c r="D175" s="32" t="s">
        <v>615</v>
      </c>
      <c r="E175" s="31">
        <v>8</v>
      </c>
      <c r="F175" s="35" t="s">
        <v>37</v>
      </c>
      <c r="G175" s="34" t="s">
        <v>513</v>
      </c>
      <c r="H175" s="53" t="s">
        <v>608</v>
      </c>
      <c r="I175" s="51" t="s">
        <v>515</v>
      </c>
      <c r="J175" s="52" t="s">
        <v>609</v>
      </c>
      <c r="K175" s="58" t="s">
        <v>616</v>
      </c>
      <c r="L175" s="39">
        <v>0</v>
      </c>
      <c r="M175" s="38"/>
      <c r="N175" s="47" t="s">
        <v>30</v>
      </c>
      <c r="O175" s="41">
        <v>131</v>
      </c>
      <c r="P175" s="42">
        <v>1</v>
      </c>
      <c r="Q175" s="43">
        <f t="shared" si="0"/>
        <v>0</v>
      </c>
      <c r="R175" s="44">
        <f t="shared" si="1"/>
        <v>0</v>
      </c>
      <c r="S175" s="45">
        <f t="shared" si="2"/>
        <v>0</v>
      </c>
      <c r="T175" s="46">
        <f>IF((L175&gt;0)*AND(L176&gt;0),"BŁĄD - Wprowadzono dwie wartości",IF((L175=0)*AND(L176=0),"Wprowadź kwotę dla oferowanego materiału",IF((L176&lt;&gt;0)*AND(K176=0),"Uzupełnij pola SYMBOL/PRODUCENT dla zamiennika",IF((L176=0)*AND(K176&lt;&gt;0),"cena dla niewłaściwego PRODUCENTA",IF((K176&lt;&gt;0)*AND(L176&lt;&gt;0)*AND(J176=0),"Uzupełnij pole PRODUCENT dla zamiennika","OK")))))</f>
        <v>0</v>
      </c>
      <c r="U175" s="46"/>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 customHeight="1">
      <c r="A176" s="31">
        <v>172</v>
      </c>
      <c r="B176" s="54" t="s">
        <v>617</v>
      </c>
      <c r="C176" s="32" t="s">
        <v>618</v>
      </c>
      <c r="D176" s="32" t="s">
        <v>615</v>
      </c>
      <c r="E176" s="31">
        <v>8</v>
      </c>
      <c r="F176" s="35" t="s">
        <v>37</v>
      </c>
      <c r="G176" s="34" t="s">
        <v>513</v>
      </c>
      <c r="H176" s="53" t="s">
        <v>608</v>
      </c>
      <c r="I176" s="51" t="s">
        <v>515</v>
      </c>
      <c r="J176" s="52"/>
      <c r="K176" s="52"/>
      <c r="L176" s="39">
        <v>0</v>
      </c>
      <c r="M176" s="38"/>
      <c r="N176" s="47" t="s">
        <v>33</v>
      </c>
      <c r="O176" s="41"/>
      <c r="P176" s="42"/>
      <c r="Q176" s="43">
        <f t="shared" si="0"/>
        <v>0</v>
      </c>
      <c r="R176" s="44">
        <f t="shared" si="1"/>
        <v>0</v>
      </c>
      <c r="S176" s="45">
        <f t="shared" si="2"/>
        <v>0</v>
      </c>
      <c r="T176" s="46"/>
      <c r="U176" s="4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5" customHeight="1">
      <c r="A177" s="31">
        <v>173</v>
      </c>
      <c r="B177" s="54" t="s">
        <v>619</v>
      </c>
      <c r="C177" s="32" t="s">
        <v>620</v>
      </c>
      <c r="D177" s="32" t="s">
        <v>621</v>
      </c>
      <c r="E177" s="31">
        <v>8</v>
      </c>
      <c r="F177" s="35" t="s">
        <v>174</v>
      </c>
      <c r="G177" s="34" t="s">
        <v>513</v>
      </c>
      <c r="H177" s="53" t="s">
        <v>622</v>
      </c>
      <c r="I177" s="51" t="s">
        <v>515</v>
      </c>
      <c r="J177" s="52" t="s">
        <v>524</v>
      </c>
      <c r="K177" s="52" t="s">
        <v>623</v>
      </c>
      <c r="L177" s="39">
        <v>0</v>
      </c>
      <c r="M177" s="38"/>
      <c r="N177" s="47" t="s">
        <v>30</v>
      </c>
      <c r="O177" s="41">
        <v>1265</v>
      </c>
      <c r="P177" s="42">
        <v>1</v>
      </c>
      <c r="Q177" s="43">
        <f t="shared" si="0"/>
        <v>0</v>
      </c>
      <c r="R177" s="44">
        <f t="shared" si="1"/>
        <v>0</v>
      </c>
      <c r="S177" s="45">
        <f t="shared" si="2"/>
        <v>0</v>
      </c>
      <c r="T177" s="46">
        <f>IF((L177&gt;0)*AND(L178&gt;0),"BŁĄD - Wprowadzono dwie wartości",IF((L177=0)*AND(L178=0),"Wprowadź kwotę dla oferowanego materiału",IF((L178&lt;&gt;0)*AND(K178=0),"Uzupełnij pola SYMBOL/PRODUCENT dla zamiennika",IF((L178=0)*AND(K178&lt;&gt;0),"cena dla niewłaściwego PRODUCENTA",IF((K178&lt;&gt;0)*AND(L178&lt;&gt;0)*AND(J178=0),"Uzupełnij pole PRODUCENT dla zamiennika","OK")))))</f>
        <v>0</v>
      </c>
      <c r="U177" s="46"/>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5" customHeight="1">
      <c r="A178" s="31">
        <v>174</v>
      </c>
      <c r="B178" s="54" t="s">
        <v>624</v>
      </c>
      <c r="C178" s="32" t="s">
        <v>625</v>
      </c>
      <c r="D178" s="32" t="s">
        <v>621</v>
      </c>
      <c r="E178" s="31">
        <v>8</v>
      </c>
      <c r="F178" s="35" t="s">
        <v>174</v>
      </c>
      <c r="G178" s="34" t="s">
        <v>513</v>
      </c>
      <c r="H178" s="53" t="s">
        <v>626</v>
      </c>
      <c r="I178" s="51" t="s">
        <v>515</v>
      </c>
      <c r="J178" s="52"/>
      <c r="K178" s="52"/>
      <c r="L178" s="39">
        <v>0</v>
      </c>
      <c r="M178" s="38"/>
      <c r="N178" s="47" t="s">
        <v>33</v>
      </c>
      <c r="O178" s="41"/>
      <c r="P178" s="42"/>
      <c r="Q178" s="43">
        <f t="shared" si="0"/>
        <v>0</v>
      </c>
      <c r="R178" s="44">
        <f t="shared" si="1"/>
        <v>0</v>
      </c>
      <c r="S178" s="45">
        <f t="shared" si="2"/>
        <v>0</v>
      </c>
      <c r="T178" s="46"/>
      <c r="U178" s="46"/>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5" customHeight="1">
      <c r="A179" s="31">
        <v>175</v>
      </c>
      <c r="B179" s="54" t="s">
        <v>627</v>
      </c>
      <c r="C179" s="32" t="s">
        <v>628</v>
      </c>
      <c r="D179" s="32" t="s">
        <v>629</v>
      </c>
      <c r="E179" s="31">
        <v>8</v>
      </c>
      <c r="F179" s="35" t="s">
        <v>174</v>
      </c>
      <c r="G179" s="34" t="s">
        <v>513</v>
      </c>
      <c r="H179" s="53" t="s">
        <v>630</v>
      </c>
      <c r="I179" s="51" t="s">
        <v>515</v>
      </c>
      <c r="J179" s="52" t="s">
        <v>524</v>
      </c>
      <c r="K179" s="52" t="s">
        <v>631</v>
      </c>
      <c r="L179" s="39">
        <v>0</v>
      </c>
      <c r="M179" s="38"/>
      <c r="N179" s="47" t="s">
        <v>30</v>
      </c>
      <c r="O179" s="41">
        <v>24</v>
      </c>
      <c r="P179" s="42">
        <v>1</v>
      </c>
      <c r="Q179" s="43">
        <f t="shared" si="0"/>
        <v>0</v>
      </c>
      <c r="R179" s="44">
        <f t="shared" si="1"/>
        <v>0</v>
      </c>
      <c r="S179" s="45">
        <f t="shared" si="2"/>
        <v>0</v>
      </c>
      <c r="T179" s="46">
        <f>IF((L179&gt;0)*AND(L180&gt;0),"BŁĄD - Wprowadzono dwie wartości",IF((L179=0)*AND(L180=0),"Wprowadź kwotę dla oferowanego materiału",IF((L180&lt;&gt;0)*AND(K180=0),"Uzupełnij pola SYMBOL/PRODUCENT dla zamiennika",IF((L180=0)*AND(K180&lt;&gt;0),"cena dla niewłaściwego PRODUCENTA",IF((K180&lt;&gt;0)*AND(L180&lt;&gt;0)*AND(J180=0),"Uzupełnij pole PRODUCENT dla zamiennika","OK")))))</f>
        <v>0</v>
      </c>
      <c r="U179" s="46"/>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5" customHeight="1">
      <c r="A180" s="31">
        <v>176</v>
      </c>
      <c r="B180" s="54" t="s">
        <v>632</v>
      </c>
      <c r="C180" s="32" t="s">
        <v>633</v>
      </c>
      <c r="D180" s="32" t="s">
        <v>629</v>
      </c>
      <c r="E180" s="31">
        <v>8</v>
      </c>
      <c r="F180" s="35" t="s">
        <v>174</v>
      </c>
      <c r="G180" s="34" t="s">
        <v>513</v>
      </c>
      <c r="H180" s="53" t="s">
        <v>634</v>
      </c>
      <c r="I180" s="51" t="s">
        <v>515</v>
      </c>
      <c r="J180" s="52"/>
      <c r="K180" s="52"/>
      <c r="L180" s="39">
        <v>0</v>
      </c>
      <c r="M180" s="38"/>
      <c r="N180" s="47" t="s">
        <v>33</v>
      </c>
      <c r="O180" s="41"/>
      <c r="P180" s="42"/>
      <c r="Q180" s="43">
        <f t="shared" si="0"/>
        <v>0</v>
      </c>
      <c r="R180" s="44">
        <f t="shared" si="1"/>
        <v>0</v>
      </c>
      <c r="S180" s="45">
        <f t="shared" si="2"/>
        <v>0</v>
      </c>
      <c r="T180" s="46"/>
      <c r="U180" s="46"/>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20.25" customHeight="1">
      <c r="A181" s="31">
        <v>177</v>
      </c>
      <c r="B181" s="32" t="s">
        <v>635</v>
      </c>
      <c r="C181" s="32" t="s">
        <v>636</v>
      </c>
      <c r="D181" s="33" t="s">
        <v>637</v>
      </c>
      <c r="E181" s="34" t="s">
        <v>638</v>
      </c>
      <c r="F181" s="48" t="s">
        <v>24</v>
      </c>
      <c r="G181" s="34" t="s">
        <v>639</v>
      </c>
      <c r="H181" s="36" t="s">
        <v>640</v>
      </c>
      <c r="I181" s="37" t="s">
        <v>641</v>
      </c>
      <c r="J181" s="38" t="s">
        <v>28</v>
      </c>
      <c r="K181" s="38" t="s">
        <v>642</v>
      </c>
      <c r="L181" s="39">
        <v>0</v>
      </c>
      <c r="M181" s="38"/>
      <c r="N181" s="47" t="s">
        <v>30</v>
      </c>
      <c r="O181" s="41">
        <v>11</v>
      </c>
      <c r="P181" s="42">
        <v>2</v>
      </c>
      <c r="Q181" s="43">
        <f t="shared" si="0"/>
        <v>0</v>
      </c>
      <c r="R181" s="44">
        <f t="shared" si="1"/>
        <v>0</v>
      </c>
      <c r="S181" s="45">
        <f t="shared" si="2"/>
        <v>0</v>
      </c>
      <c r="T181" s="46">
        <f>IF((L181&gt;0)*AND(L182&gt;0),"BŁĄD - Wprowadzono dwie wartości",IF((L181=0)*AND(L182=0),"Wprowadź kwotę dla oferowanego materiału",IF((L182&lt;&gt;0)*AND(K182=0),"Uzupełnij pola SYMBOL/PRODUCENT dla zamiennika",IF((L182=0)*AND(K182&lt;&gt;0),"cena dla niewłaściwego PRODUCENTA",IF((K182&lt;&gt;0)*AND(L182&lt;&gt;0)*AND(J182=0),"Uzupełnij pole PRODUCENT dla zamiennika","OK")))))</f>
        <v>0</v>
      </c>
      <c r="U181" s="46"/>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20.25" customHeight="1">
      <c r="A182" s="31">
        <v>178</v>
      </c>
      <c r="B182" s="32" t="s">
        <v>643</v>
      </c>
      <c r="C182" s="32" t="s">
        <v>644</v>
      </c>
      <c r="D182" s="33" t="s">
        <v>637</v>
      </c>
      <c r="E182" s="34" t="s">
        <v>638</v>
      </c>
      <c r="F182" s="48" t="s">
        <v>24</v>
      </c>
      <c r="G182" s="34" t="s">
        <v>639</v>
      </c>
      <c r="H182" s="36" t="s">
        <v>640</v>
      </c>
      <c r="I182" s="37" t="s">
        <v>641</v>
      </c>
      <c r="J182" s="38"/>
      <c r="K182" s="38"/>
      <c r="L182" s="39">
        <v>0</v>
      </c>
      <c r="M182" s="38"/>
      <c r="N182" s="47" t="s">
        <v>33</v>
      </c>
      <c r="O182" s="41"/>
      <c r="P182" s="42"/>
      <c r="Q182" s="43">
        <f t="shared" si="0"/>
        <v>0</v>
      </c>
      <c r="R182" s="44">
        <f t="shared" si="1"/>
        <v>0</v>
      </c>
      <c r="S182" s="45">
        <f t="shared" si="2"/>
        <v>0</v>
      </c>
      <c r="T182" s="46"/>
      <c r="U182" s="46"/>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20.25" customHeight="1">
      <c r="A183" s="31">
        <v>179</v>
      </c>
      <c r="B183" s="32" t="s">
        <v>645</v>
      </c>
      <c r="C183" s="32" t="s">
        <v>646</v>
      </c>
      <c r="D183" s="33" t="s">
        <v>647</v>
      </c>
      <c r="E183" s="34" t="s">
        <v>638</v>
      </c>
      <c r="F183" s="48" t="s">
        <v>159</v>
      </c>
      <c r="G183" s="34" t="s">
        <v>639</v>
      </c>
      <c r="H183" s="36" t="s">
        <v>640</v>
      </c>
      <c r="I183" s="37" t="s">
        <v>648</v>
      </c>
      <c r="J183" s="38" t="s">
        <v>28</v>
      </c>
      <c r="K183" s="38" t="s">
        <v>649</v>
      </c>
      <c r="L183" s="39">
        <v>0</v>
      </c>
      <c r="M183" s="38"/>
      <c r="N183" s="47" t="s">
        <v>30</v>
      </c>
      <c r="O183" s="41">
        <v>60</v>
      </c>
      <c r="P183" s="42">
        <v>1</v>
      </c>
      <c r="Q183" s="43">
        <f t="shared" si="0"/>
        <v>0</v>
      </c>
      <c r="R183" s="44">
        <f t="shared" si="1"/>
        <v>0</v>
      </c>
      <c r="S183" s="45">
        <f t="shared" si="2"/>
        <v>0</v>
      </c>
      <c r="T183" s="46">
        <f>IF((L183&gt;0)*AND(L184&gt;0),"BŁĄD - Wprowadzono dwie wartości",IF((L183=0)*AND(L184=0),"Wprowadź kwotę dla oferowanego materiału",IF((L184&lt;&gt;0)*AND(K184=0),"Uzupełnij pola SYMBOL/PRODUCENT dla zamiennika",IF((L184=0)*AND(K184&lt;&gt;0),"cena dla niewłaściwego PRODUCENTA",IF((K184&lt;&gt;0)*AND(L184&lt;&gt;0)*AND(J184=0),"Uzupełnij pole PRODUCENT dla zamiennika","OK")))))</f>
        <v>0</v>
      </c>
      <c r="U183" s="46"/>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0.25" customHeight="1">
      <c r="A184" s="31">
        <v>180</v>
      </c>
      <c r="B184" s="32" t="s">
        <v>650</v>
      </c>
      <c r="C184" s="32" t="s">
        <v>651</v>
      </c>
      <c r="D184" s="33" t="s">
        <v>647</v>
      </c>
      <c r="E184" s="34" t="s">
        <v>638</v>
      </c>
      <c r="F184" s="48" t="s">
        <v>159</v>
      </c>
      <c r="G184" s="34" t="s">
        <v>639</v>
      </c>
      <c r="H184" s="36" t="s">
        <v>640</v>
      </c>
      <c r="I184" s="37" t="s">
        <v>648</v>
      </c>
      <c r="J184" s="38"/>
      <c r="K184" s="38"/>
      <c r="L184" s="39">
        <v>0</v>
      </c>
      <c r="M184" s="38"/>
      <c r="N184" s="47" t="s">
        <v>33</v>
      </c>
      <c r="O184" s="41"/>
      <c r="P184" s="42"/>
      <c r="Q184" s="43">
        <f t="shared" si="0"/>
        <v>0</v>
      </c>
      <c r="R184" s="44">
        <f t="shared" si="1"/>
        <v>0</v>
      </c>
      <c r="S184" s="45">
        <f t="shared" si="2"/>
        <v>0</v>
      </c>
      <c r="T184" s="46"/>
      <c r="U184" s="46"/>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0.25" customHeight="1">
      <c r="A185" s="31">
        <v>181</v>
      </c>
      <c r="B185" s="32" t="s">
        <v>652</v>
      </c>
      <c r="C185" s="32" t="s">
        <v>653</v>
      </c>
      <c r="D185" s="33" t="s">
        <v>654</v>
      </c>
      <c r="E185" s="34" t="s">
        <v>638</v>
      </c>
      <c r="F185" s="48" t="s">
        <v>166</v>
      </c>
      <c r="G185" s="34" t="s">
        <v>639</v>
      </c>
      <c r="H185" s="36" t="s">
        <v>640</v>
      </c>
      <c r="I185" s="37" t="s">
        <v>648</v>
      </c>
      <c r="J185" s="38" t="s">
        <v>28</v>
      </c>
      <c r="K185" s="38" t="s">
        <v>655</v>
      </c>
      <c r="L185" s="39">
        <v>0</v>
      </c>
      <c r="M185" s="38"/>
      <c r="N185" s="47" t="s">
        <v>30</v>
      </c>
      <c r="O185" s="41">
        <v>1</v>
      </c>
      <c r="P185" s="42">
        <v>3</v>
      </c>
      <c r="Q185" s="43">
        <f t="shared" si="0"/>
        <v>0</v>
      </c>
      <c r="R185" s="44">
        <f t="shared" si="1"/>
        <v>0</v>
      </c>
      <c r="S185" s="45">
        <f t="shared" si="2"/>
        <v>0</v>
      </c>
      <c r="T185" s="46">
        <f>IF((L185&gt;0)*AND(L186&gt;0),"BŁĄD - Wprowadzono dwie wartości",IF((L185=0)*AND(L186=0),"Wprowadź kwotę dla oferowanego materiału",IF((L186&lt;&gt;0)*AND(K186=0),"Uzupełnij pola SYMBOL/PRODUCENT dla zamiennika",IF((L186=0)*AND(K186&lt;&gt;0),"cena dla niewłaściwego PRODUCENTA",IF((K186&lt;&gt;0)*AND(L186&lt;&gt;0)*AND(J186=0),"Uzupełnij pole PRODUCENT dla zamiennika","OK")))))</f>
        <v>0</v>
      </c>
      <c r="U185" s="46"/>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0.25" customHeight="1">
      <c r="A186" s="31">
        <v>182</v>
      </c>
      <c r="B186" s="32" t="s">
        <v>656</v>
      </c>
      <c r="C186" s="32" t="s">
        <v>657</v>
      </c>
      <c r="D186" s="33" t="s">
        <v>654</v>
      </c>
      <c r="E186" s="34" t="s">
        <v>638</v>
      </c>
      <c r="F186" s="48" t="s">
        <v>166</v>
      </c>
      <c r="G186" s="34" t="s">
        <v>639</v>
      </c>
      <c r="H186" s="36" t="s">
        <v>640</v>
      </c>
      <c r="I186" s="37" t="s">
        <v>648</v>
      </c>
      <c r="J186" s="38"/>
      <c r="K186" s="38"/>
      <c r="L186" s="39">
        <v>0</v>
      </c>
      <c r="M186" s="38"/>
      <c r="N186" s="47" t="s">
        <v>33</v>
      </c>
      <c r="O186" s="41"/>
      <c r="P186" s="42"/>
      <c r="Q186" s="43">
        <f t="shared" si="0"/>
        <v>0</v>
      </c>
      <c r="R186" s="44">
        <f t="shared" si="1"/>
        <v>0</v>
      </c>
      <c r="S186" s="45">
        <f t="shared" si="2"/>
        <v>0</v>
      </c>
      <c r="T186" s="46"/>
      <c r="U186" s="4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0.25" customHeight="1">
      <c r="A187" s="31">
        <v>183</v>
      </c>
      <c r="B187" s="32" t="s">
        <v>658</v>
      </c>
      <c r="C187" s="32" t="s">
        <v>659</v>
      </c>
      <c r="D187" s="33" t="s">
        <v>660</v>
      </c>
      <c r="E187" s="34" t="s">
        <v>638</v>
      </c>
      <c r="F187" s="48" t="s">
        <v>174</v>
      </c>
      <c r="G187" s="34" t="s">
        <v>639</v>
      </c>
      <c r="H187" s="36" t="s">
        <v>640</v>
      </c>
      <c r="I187" s="37" t="s">
        <v>648</v>
      </c>
      <c r="J187" s="38" t="s">
        <v>28</v>
      </c>
      <c r="K187" s="38" t="s">
        <v>661</v>
      </c>
      <c r="L187" s="39">
        <v>0</v>
      </c>
      <c r="M187" s="38"/>
      <c r="N187" s="47" t="s">
        <v>30</v>
      </c>
      <c r="O187" s="41">
        <v>1</v>
      </c>
      <c r="P187" s="42">
        <v>3</v>
      </c>
      <c r="Q187" s="43">
        <f t="shared" si="0"/>
        <v>0</v>
      </c>
      <c r="R187" s="44">
        <f t="shared" si="1"/>
        <v>0</v>
      </c>
      <c r="S187" s="45">
        <f t="shared" si="2"/>
        <v>0</v>
      </c>
      <c r="T187" s="46">
        <f>IF((L187&gt;0)*AND(L188&gt;0),"BŁĄD - Wprowadzono dwie wartości",IF((L187=0)*AND(L188=0),"Wprowadź kwotę dla oferowanego materiału",IF((L188&lt;&gt;0)*AND(K188=0),"Uzupełnij pola SYMBOL/PRODUCENT dla zamiennika",IF((L188=0)*AND(K188&lt;&gt;0),"cena dla niewłaściwego PRODUCENTA",IF((K188&lt;&gt;0)*AND(L188&lt;&gt;0)*AND(J188=0),"Uzupełnij pole PRODUCENT dla zamiennika","OK")))))</f>
        <v>0</v>
      </c>
      <c r="U187" s="46"/>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0.25" customHeight="1">
      <c r="A188" s="31">
        <v>184</v>
      </c>
      <c r="B188" s="32" t="s">
        <v>662</v>
      </c>
      <c r="C188" s="32" t="s">
        <v>663</v>
      </c>
      <c r="D188" s="33" t="s">
        <v>660</v>
      </c>
      <c r="E188" s="34" t="s">
        <v>638</v>
      </c>
      <c r="F188" s="48" t="s">
        <v>174</v>
      </c>
      <c r="G188" s="34" t="s">
        <v>639</v>
      </c>
      <c r="H188" s="36" t="s">
        <v>640</v>
      </c>
      <c r="I188" s="37" t="s">
        <v>648</v>
      </c>
      <c r="J188" s="38"/>
      <c r="K188" s="38"/>
      <c r="L188" s="39">
        <v>0</v>
      </c>
      <c r="M188" s="38"/>
      <c r="N188" s="47" t="s">
        <v>33</v>
      </c>
      <c r="O188" s="41"/>
      <c r="P188" s="42"/>
      <c r="Q188" s="43">
        <f t="shared" si="0"/>
        <v>0</v>
      </c>
      <c r="R188" s="44">
        <f t="shared" si="1"/>
        <v>0</v>
      </c>
      <c r="S188" s="45">
        <f t="shared" si="2"/>
        <v>0</v>
      </c>
      <c r="T188" s="46"/>
      <c r="U188" s="46"/>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5" customHeight="1">
      <c r="A189" s="31">
        <v>185</v>
      </c>
      <c r="B189" s="32" t="s">
        <v>664</v>
      </c>
      <c r="C189" s="32" t="s">
        <v>665</v>
      </c>
      <c r="D189" s="32" t="s">
        <v>666</v>
      </c>
      <c r="E189" s="34" t="s">
        <v>638</v>
      </c>
      <c r="F189" s="48" t="s">
        <v>24</v>
      </c>
      <c r="G189" s="34" t="s">
        <v>639</v>
      </c>
      <c r="H189" s="36" t="s">
        <v>667</v>
      </c>
      <c r="I189" s="37" t="s">
        <v>668</v>
      </c>
      <c r="J189" s="38" t="s">
        <v>28</v>
      </c>
      <c r="K189" s="38" t="s">
        <v>669</v>
      </c>
      <c r="L189" s="39">
        <v>0</v>
      </c>
      <c r="M189" s="38"/>
      <c r="N189" s="47" t="s">
        <v>30</v>
      </c>
      <c r="O189" s="41">
        <v>1</v>
      </c>
      <c r="P189" s="42">
        <v>3</v>
      </c>
      <c r="Q189" s="43">
        <f t="shared" si="0"/>
        <v>0</v>
      </c>
      <c r="R189" s="44">
        <f t="shared" si="1"/>
        <v>0</v>
      </c>
      <c r="S189" s="45">
        <f t="shared" si="2"/>
        <v>0</v>
      </c>
      <c r="T189" s="46">
        <f>IF((L189&gt;0)*AND(L190&gt;0),"BŁĄD - Wprowadzono dwie wartości",IF((L189=0)*AND(L190=0),"Wprowadź kwotę dla oferowanego materiału",IF((L190&lt;&gt;0)*AND(K190=0),"Uzupełnij pola SYMBOL/PRODUCENT dla zamiennika",IF((L190=0)*AND(K190&lt;&gt;0),"cena dla niewłaściwego PRODUCENTA",IF((K190&lt;&gt;0)*AND(L190&lt;&gt;0)*AND(J190=0),"Uzupełnij pole PRODUCENT dla zamiennika","OK")))))</f>
        <v>0</v>
      </c>
      <c r="U189" s="46"/>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5" customHeight="1">
      <c r="A190" s="31">
        <v>186</v>
      </c>
      <c r="B190" s="32" t="s">
        <v>670</v>
      </c>
      <c r="C190" s="32" t="s">
        <v>671</v>
      </c>
      <c r="D190" s="32" t="s">
        <v>666</v>
      </c>
      <c r="E190" s="34" t="s">
        <v>638</v>
      </c>
      <c r="F190" s="48" t="s">
        <v>24</v>
      </c>
      <c r="G190" s="34" t="s">
        <v>639</v>
      </c>
      <c r="H190" s="36" t="s">
        <v>667</v>
      </c>
      <c r="I190" s="37" t="s">
        <v>668</v>
      </c>
      <c r="J190" s="38"/>
      <c r="K190" s="58"/>
      <c r="L190" s="39">
        <v>0</v>
      </c>
      <c r="M190" s="38"/>
      <c r="N190" s="47" t="s">
        <v>33</v>
      </c>
      <c r="O190" s="41"/>
      <c r="P190" s="42"/>
      <c r="Q190" s="43">
        <f t="shared" si="0"/>
        <v>0</v>
      </c>
      <c r="R190" s="44">
        <f t="shared" si="1"/>
        <v>0</v>
      </c>
      <c r="S190" s="45">
        <f t="shared" si="2"/>
        <v>0</v>
      </c>
      <c r="T190" s="46"/>
      <c r="U190" s="46"/>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20.25" customHeight="1">
      <c r="A191" s="31">
        <v>187</v>
      </c>
      <c r="B191" s="32" t="s">
        <v>672</v>
      </c>
      <c r="C191" s="32" t="s">
        <v>673</v>
      </c>
      <c r="D191" s="32" t="s">
        <v>674</v>
      </c>
      <c r="E191" s="34" t="s">
        <v>638</v>
      </c>
      <c r="F191" s="48" t="s">
        <v>24</v>
      </c>
      <c r="G191" s="34" t="s">
        <v>639</v>
      </c>
      <c r="H191" s="36" t="s">
        <v>46</v>
      </c>
      <c r="I191" s="37" t="s">
        <v>463</v>
      </c>
      <c r="J191" s="38" t="s">
        <v>28</v>
      </c>
      <c r="K191" s="38" t="s">
        <v>675</v>
      </c>
      <c r="L191" s="39">
        <v>0</v>
      </c>
      <c r="M191" s="38"/>
      <c r="N191" s="47" t="s">
        <v>30</v>
      </c>
      <c r="O191" s="41">
        <v>1</v>
      </c>
      <c r="P191" s="42">
        <v>3</v>
      </c>
      <c r="Q191" s="43">
        <f t="shared" si="0"/>
        <v>0</v>
      </c>
      <c r="R191" s="44">
        <f t="shared" si="1"/>
        <v>0</v>
      </c>
      <c r="S191" s="45">
        <f t="shared" si="2"/>
        <v>0</v>
      </c>
      <c r="T191" s="46">
        <f>IF((L191&gt;0)*AND(L192&gt;0),"BŁĄD - Wprowadzono dwie wartości",IF((L191=0)*AND(L192=0),"Wprowadź kwotę dla oferowanego materiału",IF((L192&lt;&gt;0)*AND(K192=0),"Uzupełnij pola SYMBOL/PRODUCENT dla zamiennika",IF((L192=0)*AND(K192&lt;&gt;0),"cena dla niewłaściwego PRODUCENTA",IF((K192&lt;&gt;0)*AND(L192&lt;&gt;0)*AND(J192=0),"Uzupełnij pole PRODUCENT dla zamiennika","OK")))))</f>
        <v>0</v>
      </c>
      <c r="U191" s="46"/>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20.25" customHeight="1">
      <c r="A192" s="31">
        <v>188</v>
      </c>
      <c r="B192" s="33" t="s">
        <v>676</v>
      </c>
      <c r="C192" s="32" t="s">
        <v>677</v>
      </c>
      <c r="D192" s="32" t="s">
        <v>674</v>
      </c>
      <c r="E192" s="34" t="s">
        <v>638</v>
      </c>
      <c r="F192" s="48" t="s">
        <v>24</v>
      </c>
      <c r="G192" s="34" t="s">
        <v>639</v>
      </c>
      <c r="H192" s="36" t="s">
        <v>46</v>
      </c>
      <c r="I192" s="37" t="s">
        <v>463</v>
      </c>
      <c r="J192" s="38"/>
      <c r="K192" s="58"/>
      <c r="L192" s="39">
        <v>0</v>
      </c>
      <c r="M192" s="38"/>
      <c r="N192" s="47" t="s">
        <v>33</v>
      </c>
      <c r="O192" s="41"/>
      <c r="P192" s="42"/>
      <c r="Q192" s="43">
        <f t="shared" si="0"/>
        <v>0</v>
      </c>
      <c r="R192" s="44">
        <f t="shared" si="1"/>
        <v>0</v>
      </c>
      <c r="S192" s="45">
        <f t="shared" si="2"/>
        <v>0</v>
      </c>
      <c r="T192" s="46"/>
      <c r="U192" s="46"/>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20.25" customHeight="1">
      <c r="A193" s="31">
        <v>189</v>
      </c>
      <c r="B193" s="32" t="s">
        <v>678</v>
      </c>
      <c r="C193" s="32" t="s">
        <v>679</v>
      </c>
      <c r="D193" s="32" t="s">
        <v>680</v>
      </c>
      <c r="E193" s="34" t="s">
        <v>638</v>
      </c>
      <c r="F193" s="48" t="s">
        <v>159</v>
      </c>
      <c r="G193" s="34" t="s">
        <v>639</v>
      </c>
      <c r="H193" s="36" t="s">
        <v>46</v>
      </c>
      <c r="I193" s="37" t="s">
        <v>681</v>
      </c>
      <c r="J193" s="38" t="s">
        <v>28</v>
      </c>
      <c r="K193" s="38" t="s">
        <v>682</v>
      </c>
      <c r="L193" s="39">
        <v>0</v>
      </c>
      <c r="M193" s="38"/>
      <c r="N193" s="47" t="s">
        <v>30</v>
      </c>
      <c r="O193" s="41">
        <v>8</v>
      </c>
      <c r="P193" s="42">
        <v>3</v>
      </c>
      <c r="Q193" s="43">
        <f t="shared" si="0"/>
        <v>0</v>
      </c>
      <c r="R193" s="44">
        <f t="shared" si="1"/>
        <v>0</v>
      </c>
      <c r="S193" s="45">
        <f t="shared" si="2"/>
        <v>0</v>
      </c>
      <c r="T193" s="46">
        <f>IF((L193&gt;0)*AND(L194&gt;0),"BŁĄD - Wprowadzono dwie wartości",IF((L193=0)*AND(L194=0),"Wprowadź kwotę dla oferowanego materiału",IF((L194&lt;&gt;0)*AND(K194=0),"Uzupełnij pola SYMBOL/PRODUCENT dla zamiennika",IF((L194=0)*AND(K194&lt;&gt;0),"cena dla niewłaściwego PRODUCENTA",IF((K194&lt;&gt;0)*AND(L194&lt;&gt;0)*AND(J194=0),"Uzupełnij pole PRODUCENT dla zamiennika","OK")))))</f>
        <v>0</v>
      </c>
      <c r="U193" s="46"/>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0.25" customHeight="1">
      <c r="A194" s="31">
        <v>190</v>
      </c>
      <c r="B194" s="33" t="s">
        <v>683</v>
      </c>
      <c r="C194" s="32" t="s">
        <v>684</v>
      </c>
      <c r="D194" s="32" t="s">
        <v>680</v>
      </c>
      <c r="E194" s="34" t="s">
        <v>638</v>
      </c>
      <c r="F194" s="48" t="s">
        <v>159</v>
      </c>
      <c r="G194" s="34" t="s">
        <v>639</v>
      </c>
      <c r="H194" s="36" t="s">
        <v>46</v>
      </c>
      <c r="I194" s="37" t="s">
        <v>681</v>
      </c>
      <c r="J194" s="38"/>
      <c r="K194" s="58"/>
      <c r="L194" s="39">
        <v>0</v>
      </c>
      <c r="M194" s="38"/>
      <c r="N194" s="47" t="s">
        <v>33</v>
      </c>
      <c r="O194" s="41"/>
      <c r="P194" s="42"/>
      <c r="Q194" s="43">
        <f t="shared" si="0"/>
        <v>0</v>
      </c>
      <c r="R194" s="44">
        <f t="shared" si="1"/>
        <v>0</v>
      </c>
      <c r="S194" s="45">
        <f t="shared" si="2"/>
        <v>0</v>
      </c>
      <c r="T194" s="46"/>
      <c r="U194" s="46"/>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0.25" customHeight="1">
      <c r="A195" s="31">
        <v>191</v>
      </c>
      <c r="B195" s="32" t="s">
        <v>685</v>
      </c>
      <c r="C195" s="32" t="s">
        <v>686</v>
      </c>
      <c r="D195" s="32" t="s">
        <v>687</v>
      </c>
      <c r="E195" s="34" t="s">
        <v>638</v>
      </c>
      <c r="F195" s="48" t="s">
        <v>166</v>
      </c>
      <c r="G195" s="34" t="s">
        <v>639</v>
      </c>
      <c r="H195" s="36" t="s">
        <v>46</v>
      </c>
      <c r="I195" s="37" t="s">
        <v>681</v>
      </c>
      <c r="J195" s="38" t="s">
        <v>28</v>
      </c>
      <c r="K195" s="38" t="s">
        <v>688</v>
      </c>
      <c r="L195" s="39">
        <v>0</v>
      </c>
      <c r="M195" s="38"/>
      <c r="N195" s="47" t="s">
        <v>30</v>
      </c>
      <c r="O195" s="41">
        <v>301</v>
      </c>
      <c r="P195" s="42">
        <v>1</v>
      </c>
      <c r="Q195" s="43">
        <f t="shared" si="0"/>
        <v>0</v>
      </c>
      <c r="R195" s="44">
        <f t="shared" si="1"/>
        <v>0</v>
      </c>
      <c r="S195" s="45">
        <f t="shared" si="2"/>
        <v>0</v>
      </c>
      <c r="T195" s="46">
        <f>IF((L195&gt;0)*AND(L196&gt;0),"BŁĄD - Wprowadzono dwie wartości",IF((L195=0)*AND(L196=0),"Wprowadź kwotę dla oferowanego materiału",IF((L196&lt;&gt;0)*AND(K196=0),"Uzupełnij pola SYMBOL/PRODUCENT dla zamiennika",IF((L196=0)*AND(K196&lt;&gt;0),"cena dla niewłaściwego PRODUCENTA",IF((K196&lt;&gt;0)*AND(L196&lt;&gt;0)*AND(J196=0),"Uzupełnij pole PRODUCENT dla zamiennika","OK")))))</f>
        <v>0</v>
      </c>
      <c r="U195" s="46"/>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0.25" customHeight="1">
      <c r="A196" s="31">
        <v>192</v>
      </c>
      <c r="B196" s="33" t="s">
        <v>689</v>
      </c>
      <c r="C196" s="32" t="s">
        <v>690</v>
      </c>
      <c r="D196" s="32" t="s">
        <v>687</v>
      </c>
      <c r="E196" s="34" t="s">
        <v>638</v>
      </c>
      <c r="F196" s="48" t="s">
        <v>166</v>
      </c>
      <c r="G196" s="34" t="s">
        <v>639</v>
      </c>
      <c r="H196" s="36" t="s">
        <v>46</v>
      </c>
      <c r="I196" s="37" t="s">
        <v>681</v>
      </c>
      <c r="J196" s="38"/>
      <c r="K196" s="58"/>
      <c r="L196" s="39">
        <v>0</v>
      </c>
      <c r="M196" s="38"/>
      <c r="N196" s="47" t="s">
        <v>33</v>
      </c>
      <c r="O196" s="41"/>
      <c r="P196" s="42"/>
      <c r="Q196" s="43">
        <f t="shared" si="0"/>
        <v>0</v>
      </c>
      <c r="R196" s="44">
        <f t="shared" si="1"/>
        <v>0</v>
      </c>
      <c r="S196" s="45">
        <f t="shared" si="2"/>
        <v>0</v>
      </c>
      <c r="T196" s="46"/>
      <c r="U196" s="4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0.25" customHeight="1">
      <c r="A197" s="31">
        <v>193</v>
      </c>
      <c r="B197" s="32" t="s">
        <v>691</v>
      </c>
      <c r="C197" s="32" t="s">
        <v>692</v>
      </c>
      <c r="D197" s="32" t="s">
        <v>693</v>
      </c>
      <c r="E197" s="34" t="s">
        <v>638</v>
      </c>
      <c r="F197" s="48" t="s">
        <v>174</v>
      </c>
      <c r="G197" s="34" t="s">
        <v>639</v>
      </c>
      <c r="H197" s="36" t="s">
        <v>46</v>
      </c>
      <c r="I197" s="37" t="s">
        <v>681</v>
      </c>
      <c r="J197" s="38" t="s">
        <v>28</v>
      </c>
      <c r="K197" s="38" t="s">
        <v>694</v>
      </c>
      <c r="L197" s="39">
        <v>0</v>
      </c>
      <c r="M197" s="38"/>
      <c r="N197" s="47" t="s">
        <v>30</v>
      </c>
      <c r="O197" s="41">
        <v>2</v>
      </c>
      <c r="P197" s="42">
        <v>3</v>
      </c>
      <c r="Q197" s="43">
        <f t="shared" si="0"/>
        <v>0</v>
      </c>
      <c r="R197" s="44">
        <f t="shared" si="1"/>
        <v>0</v>
      </c>
      <c r="S197" s="45">
        <f t="shared" si="2"/>
        <v>0</v>
      </c>
      <c r="T197" s="46">
        <f>IF((L197&gt;0)*AND(L198&gt;0),"BŁĄD - Wprowadzono dwie wartości",IF((L197=0)*AND(L198=0),"Wprowadź kwotę dla oferowanego materiału",IF((L198&lt;&gt;0)*AND(K198=0),"Uzupełnij pola SYMBOL/PRODUCENT dla zamiennika",IF((L198=0)*AND(K198&lt;&gt;0),"cena dla niewłaściwego PRODUCENTA",IF((K198&lt;&gt;0)*AND(L198&lt;&gt;0)*AND(J198=0),"Uzupełnij pole PRODUCENT dla zamiennika","OK")))))</f>
        <v>0</v>
      </c>
      <c r="U197" s="46"/>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0.25" customHeight="1">
      <c r="A198" s="31">
        <v>194</v>
      </c>
      <c r="B198" s="33" t="s">
        <v>695</v>
      </c>
      <c r="C198" s="32" t="s">
        <v>696</v>
      </c>
      <c r="D198" s="32" t="s">
        <v>693</v>
      </c>
      <c r="E198" s="34" t="s">
        <v>638</v>
      </c>
      <c r="F198" s="48" t="s">
        <v>174</v>
      </c>
      <c r="G198" s="34" t="s">
        <v>639</v>
      </c>
      <c r="H198" s="36" t="s">
        <v>46</v>
      </c>
      <c r="I198" s="37" t="s">
        <v>681</v>
      </c>
      <c r="J198" s="38"/>
      <c r="K198" s="58"/>
      <c r="L198" s="39">
        <v>0</v>
      </c>
      <c r="M198" s="38"/>
      <c r="N198" s="47" t="s">
        <v>33</v>
      </c>
      <c r="O198" s="41"/>
      <c r="P198" s="42"/>
      <c r="Q198" s="43">
        <f t="shared" si="0"/>
        <v>0</v>
      </c>
      <c r="R198" s="44">
        <f t="shared" si="1"/>
        <v>0</v>
      </c>
      <c r="S198" s="45">
        <f t="shared" si="2"/>
        <v>0</v>
      </c>
      <c r="T198" s="46"/>
      <c r="U198" s="46"/>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0.25" customHeight="1">
      <c r="A199" s="31">
        <v>195</v>
      </c>
      <c r="B199" s="32" t="s">
        <v>697</v>
      </c>
      <c r="C199" s="32" t="s">
        <v>698</v>
      </c>
      <c r="D199" s="33" t="s">
        <v>699</v>
      </c>
      <c r="E199" s="34" t="s">
        <v>638</v>
      </c>
      <c r="F199" s="48" t="s">
        <v>24</v>
      </c>
      <c r="G199" s="34" t="s">
        <v>639</v>
      </c>
      <c r="H199" s="36" t="s">
        <v>700</v>
      </c>
      <c r="I199" s="37" t="s">
        <v>701</v>
      </c>
      <c r="J199" s="38" t="s">
        <v>28</v>
      </c>
      <c r="K199" s="55" t="s">
        <v>702</v>
      </c>
      <c r="L199" s="39">
        <v>0</v>
      </c>
      <c r="M199" s="38"/>
      <c r="N199" s="47" t="s">
        <v>30</v>
      </c>
      <c r="O199" s="41">
        <v>32</v>
      </c>
      <c r="P199" s="42">
        <v>1</v>
      </c>
      <c r="Q199" s="43">
        <f t="shared" si="0"/>
        <v>0</v>
      </c>
      <c r="R199" s="44">
        <f t="shared" si="1"/>
        <v>0</v>
      </c>
      <c r="S199" s="45">
        <f t="shared" si="2"/>
        <v>0</v>
      </c>
      <c r="T199" s="46">
        <f>IF((L199&gt;0)*AND(L200&gt;0),"BŁĄD - Wprowadzono dwie wartości",IF((L199=0)*AND(L200=0),"Wprowadź kwotę dla oferowanego materiału",IF((L200&lt;&gt;0)*AND(K200=0),"Uzupełnij pola SYMBOL/PRODUCENT dla zamiennika",IF((L200=0)*AND(K200&lt;&gt;0),"cena dla niewłaściwego PRODUCENTA",IF((K200&lt;&gt;0)*AND(L200&lt;&gt;0)*AND(J200=0),"Uzupełnij pole PRODUCENT dla zamiennika","OK")))))</f>
        <v>0</v>
      </c>
      <c r="U199" s="46"/>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0.25" customHeight="1">
      <c r="A200" s="31">
        <v>196</v>
      </c>
      <c r="B200" s="32" t="s">
        <v>703</v>
      </c>
      <c r="C200" s="32" t="s">
        <v>704</v>
      </c>
      <c r="D200" s="33" t="s">
        <v>699</v>
      </c>
      <c r="E200" s="34" t="s">
        <v>638</v>
      </c>
      <c r="F200" s="48" t="s">
        <v>24</v>
      </c>
      <c r="G200" s="34" t="s">
        <v>639</v>
      </c>
      <c r="H200" s="36" t="s">
        <v>700</v>
      </c>
      <c r="I200" s="37" t="s">
        <v>701</v>
      </c>
      <c r="J200" s="38"/>
      <c r="K200" s="55"/>
      <c r="L200" s="39">
        <v>0</v>
      </c>
      <c r="M200" s="38"/>
      <c r="N200" s="47" t="s">
        <v>33</v>
      </c>
      <c r="O200" s="41"/>
      <c r="P200" s="42"/>
      <c r="Q200" s="43">
        <f t="shared" si="0"/>
        <v>0</v>
      </c>
      <c r="R200" s="44">
        <f t="shared" si="1"/>
        <v>0</v>
      </c>
      <c r="S200" s="45">
        <f t="shared" si="2"/>
        <v>0</v>
      </c>
      <c r="T200" s="46"/>
      <c r="U200" s="46"/>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0.25" customHeight="1">
      <c r="A201" s="31">
        <v>197</v>
      </c>
      <c r="B201" s="32" t="s">
        <v>705</v>
      </c>
      <c r="C201" s="32" t="s">
        <v>706</v>
      </c>
      <c r="D201" s="32" t="s">
        <v>707</v>
      </c>
      <c r="E201" s="34" t="s">
        <v>638</v>
      </c>
      <c r="F201" s="48" t="s">
        <v>24</v>
      </c>
      <c r="G201" s="34" t="s">
        <v>639</v>
      </c>
      <c r="H201" s="36" t="s">
        <v>54</v>
      </c>
      <c r="I201" s="37" t="s">
        <v>708</v>
      </c>
      <c r="J201" s="38" t="s">
        <v>28</v>
      </c>
      <c r="K201" s="55" t="s">
        <v>709</v>
      </c>
      <c r="L201" s="39">
        <v>0</v>
      </c>
      <c r="M201" s="38"/>
      <c r="N201" s="47" t="s">
        <v>30</v>
      </c>
      <c r="O201" s="41">
        <v>3</v>
      </c>
      <c r="P201" s="42">
        <v>1</v>
      </c>
      <c r="Q201" s="43">
        <f t="shared" si="0"/>
        <v>0</v>
      </c>
      <c r="R201" s="44">
        <f t="shared" si="1"/>
        <v>0</v>
      </c>
      <c r="S201" s="45">
        <f t="shared" si="2"/>
        <v>0</v>
      </c>
      <c r="T201" s="46">
        <f>IF((L201&gt;0)*AND(L202&gt;0),"BŁĄD - Wprowadzono dwie wartości",IF((L201=0)*AND(L202=0),"Wprowadź kwotę dla oferowanego materiału",IF((L202&lt;&gt;0)*AND(K202=0),"Uzupełnij pola SYMBOL/PRODUCENT dla zamiennika",IF((L202=0)*AND(K202&lt;&gt;0),"cena dla niewłaściwego PRODUCENTA",IF((K202&lt;&gt;0)*AND(L202&lt;&gt;0)*AND(J202=0),"Uzupełnij pole PRODUCENT dla zamiennika","OK")))))</f>
        <v>0</v>
      </c>
      <c r="U201" s="46"/>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20.25" customHeight="1">
      <c r="A202" s="31">
        <v>198</v>
      </c>
      <c r="B202" s="32" t="s">
        <v>710</v>
      </c>
      <c r="C202" s="32" t="s">
        <v>711</v>
      </c>
      <c r="D202" s="32" t="s">
        <v>707</v>
      </c>
      <c r="E202" s="34" t="s">
        <v>638</v>
      </c>
      <c r="F202" s="48" t="s">
        <v>24</v>
      </c>
      <c r="G202" s="34" t="s">
        <v>639</v>
      </c>
      <c r="H202" s="36" t="s">
        <v>54</v>
      </c>
      <c r="I202" s="37" t="s">
        <v>708</v>
      </c>
      <c r="J202" s="38"/>
      <c r="K202" s="55"/>
      <c r="L202" s="39">
        <v>0</v>
      </c>
      <c r="M202" s="38"/>
      <c r="N202" s="47" t="s">
        <v>33</v>
      </c>
      <c r="O202" s="41"/>
      <c r="P202" s="42"/>
      <c r="Q202" s="43">
        <f t="shared" si="0"/>
        <v>0</v>
      </c>
      <c r="R202" s="44">
        <f t="shared" si="1"/>
        <v>0</v>
      </c>
      <c r="S202" s="45">
        <f t="shared" si="2"/>
        <v>0</v>
      </c>
      <c r="T202" s="46"/>
      <c r="U202" s="46"/>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5" customHeight="1">
      <c r="A203" s="31">
        <v>199</v>
      </c>
      <c r="B203" s="32" t="s">
        <v>712</v>
      </c>
      <c r="C203" s="32" t="s">
        <v>713</v>
      </c>
      <c r="D203" s="32" t="s">
        <v>714</v>
      </c>
      <c r="E203" s="34" t="s">
        <v>638</v>
      </c>
      <c r="F203" s="48" t="s">
        <v>24</v>
      </c>
      <c r="G203" s="34" t="s">
        <v>639</v>
      </c>
      <c r="H203" s="36" t="s">
        <v>62</v>
      </c>
      <c r="I203" s="37" t="s">
        <v>715</v>
      </c>
      <c r="J203" s="38" t="s">
        <v>28</v>
      </c>
      <c r="K203" s="55" t="s">
        <v>716</v>
      </c>
      <c r="L203" s="39">
        <v>0</v>
      </c>
      <c r="M203" s="57"/>
      <c r="N203" s="47" t="s">
        <v>30</v>
      </c>
      <c r="O203" s="41">
        <v>1</v>
      </c>
      <c r="P203" s="42">
        <v>1</v>
      </c>
      <c r="Q203" s="43">
        <f t="shared" si="0"/>
        <v>0</v>
      </c>
      <c r="R203" s="44">
        <f t="shared" si="1"/>
        <v>0</v>
      </c>
      <c r="S203" s="45">
        <f t="shared" si="2"/>
        <v>0</v>
      </c>
      <c r="T203" s="46">
        <f>IF((L203&gt;0)*AND(L204&gt;0),"BŁĄD - Wprowadzono dwie wartości",IF((L203=0)*AND(L204=0),"Wprowadź kwotę dla oferowanego materiału",IF((L204&lt;&gt;0)*AND(K204=0),"Uzupełnij pola SYMBOL/PRODUCENT dla zamiennika",IF((L204=0)*AND(K204&lt;&gt;0),"cena dla niewłaściwego PRODUCENTA",IF((K204&lt;&gt;0)*AND(L204&lt;&gt;0)*AND(J204=0),"Uzupełnij pole PRODUCENT dla zamiennika","OK")))))</f>
        <v>0</v>
      </c>
      <c r="U203" s="46"/>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5" customHeight="1">
      <c r="A204" s="31">
        <v>200</v>
      </c>
      <c r="B204" s="32" t="s">
        <v>717</v>
      </c>
      <c r="C204" s="32" t="s">
        <v>718</v>
      </c>
      <c r="D204" s="32" t="s">
        <v>714</v>
      </c>
      <c r="E204" s="34" t="s">
        <v>638</v>
      </c>
      <c r="F204" s="48" t="s">
        <v>24</v>
      </c>
      <c r="G204" s="34" t="s">
        <v>639</v>
      </c>
      <c r="H204" s="36" t="s">
        <v>62</v>
      </c>
      <c r="I204" s="37" t="s">
        <v>715</v>
      </c>
      <c r="J204" s="38"/>
      <c r="K204" s="55"/>
      <c r="L204" s="39">
        <v>0</v>
      </c>
      <c r="M204" s="57"/>
      <c r="N204" s="47" t="s">
        <v>33</v>
      </c>
      <c r="O204" s="41"/>
      <c r="P204" s="42"/>
      <c r="Q204" s="43">
        <f t="shared" si="0"/>
        <v>0</v>
      </c>
      <c r="R204" s="44">
        <f t="shared" si="1"/>
        <v>0</v>
      </c>
      <c r="S204" s="45">
        <f t="shared" si="2"/>
        <v>0</v>
      </c>
      <c r="T204" s="46"/>
      <c r="U204" s="46"/>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0.25" customHeight="1">
      <c r="A205" s="31">
        <v>201</v>
      </c>
      <c r="B205" s="32" t="s">
        <v>719</v>
      </c>
      <c r="C205" s="32" t="s">
        <v>720</v>
      </c>
      <c r="D205" s="33" t="s">
        <v>721</v>
      </c>
      <c r="E205" s="34" t="s">
        <v>638</v>
      </c>
      <c r="F205" s="48" t="s">
        <v>24</v>
      </c>
      <c r="G205" s="34" t="s">
        <v>639</v>
      </c>
      <c r="H205" s="36" t="s">
        <v>69</v>
      </c>
      <c r="I205" s="37" t="s">
        <v>701</v>
      </c>
      <c r="J205" s="38" t="s">
        <v>28</v>
      </c>
      <c r="K205" s="55" t="s">
        <v>722</v>
      </c>
      <c r="L205" s="39">
        <v>0</v>
      </c>
      <c r="M205" s="38"/>
      <c r="N205" s="47" t="s">
        <v>30</v>
      </c>
      <c r="O205" s="41">
        <v>2</v>
      </c>
      <c r="P205" s="42">
        <v>2</v>
      </c>
      <c r="Q205" s="43">
        <f t="shared" si="0"/>
        <v>0</v>
      </c>
      <c r="R205" s="44">
        <f t="shared" si="1"/>
        <v>0</v>
      </c>
      <c r="S205" s="45">
        <f t="shared" si="2"/>
        <v>0</v>
      </c>
      <c r="T205" s="46">
        <f>IF((L205&gt;0)*AND(L206&gt;0),"BŁĄD - Wprowadzono dwie wartości",IF((L205=0)*AND(L206=0),"Wprowadź kwotę dla oferowanego materiału",IF((L206&lt;&gt;0)*AND(K206=0),"Uzupełnij pola SYMBOL/PRODUCENT dla zamiennika",IF((L206=0)*AND(K206&lt;&gt;0),"cena dla niewłaściwego PRODUCENTA",IF((K206&lt;&gt;0)*AND(L206&lt;&gt;0)*AND(J206=0),"Uzupełnij pole PRODUCENT dla zamiennika","OK")))))</f>
        <v>0</v>
      </c>
      <c r="U205" s="46"/>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0.25" customHeight="1">
      <c r="A206" s="31">
        <v>202</v>
      </c>
      <c r="B206" s="32" t="s">
        <v>723</v>
      </c>
      <c r="C206" s="32" t="s">
        <v>724</v>
      </c>
      <c r="D206" s="33" t="s">
        <v>721</v>
      </c>
      <c r="E206" s="34" t="s">
        <v>638</v>
      </c>
      <c r="F206" s="48" t="s">
        <v>24</v>
      </c>
      <c r="G206" s="34" t="s">
        <v>639</v>
      </c>
      <c r="H206" s="36" t="s">
        <v>69</v>
      </c>
      <c r="I206" s="37" t="s">
        <v>701</v>
      </c>
      <c r="J206" s="38"/>
      <c r="K206" s="55"/>
      <c r="L206" s="39">
        <v>0</v>
      </c>
      <c r="M206" s="38"/>
      <c r="N206" s="47" t="s">
        <v>33</v>
      </c>
      <c r="O206" s="41"/>
      <c r="P206" s="42"/>
      <c r="Q206" s="43">
        <f t="shared" si="0"/>
        <v>0</v>
      </c>
      <c r="R206" s="44">
        <f t="shared" si="1"/>
        <v>0</v>
      </c>
      <c r="S206" s="45">
        <f t="shared" si="2"/>
        <v>0</v>
      </c>
      <c r="T206" s="46"/>
      <c r="U206" s="4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20.25" customHeight="1">
      <c r="A207" s="31">
        <v>203</v>
      </c>
      <c r="B207" s="32" t="s">
        <v>725</v>
      </c>
      <c r="C207" s="32" t="s">
        <v>726</v>
      </c>
      <c r="D207" s="32" t="s">
        <v>727</v>
      </c>
      <c r="E207" s="34" t="s">
        <v>638</v>
      </c>
      <c r="F207" s="48" t="s">
        <v>24</v>
      </c>
      <c r="G207" s="34" t="s">
        <v>639</v>
      </c>
      <c r="H207" s="36" t="s">
        <v>83</v>
      </c>
      <c r="I207" s="37" t="s">
        <v>728</v>
      </c>
      <c r="J207" s="38" t="s">
        <v>28</v>
      </c>
      <c r="K207" s="55" t="s">
        <v>729</v>
      </c>
      <c r="L207" s="39">
        <v>0</v>
      </c>
      <c r="M207" s="38"/>
      <c r="N207" s="47" t="s">
        <v>30</v>
      </c>
      <c r="O207" s="41">
        <v>1</v>
      </c>
      <c r="P207" s="42">
        <v>2</v>
      </c>
      <c r="Q207" s="43">
        <f t="shared" si="0"/>
        <v>0</v>
      </c>
      <c r="R207" s="44">
        <f t="shared" si="1"/>
        <v>0</v>
      </c>
      <c r="S207" s="45">
        <f t="shared" si="2"/>
        <v>0</v>
      </c>
      <c r="T207" s="46">
        <f>IF((L207&gt;0)*AND(L208&gt;0),"BŁĄD - Wprowadzono dwie wartości",IF((L207=0)*AND(L208=0),"Wprowadź kwotę dla oferowanego materiału",IF((L208&lt;&gt;0)*AND(K208=0),"Uzupełnij pola SYMBOL/PRODUCENT dla zamiennika",IF((L208=0)*AND(K208&lt;&gt;0),"cena dla niewłaściwego PRODUCENTA",IF((K208&lt;&gt;0)*AND(L208&lt;&gt;0)*AND(J208=0),"Uzupełnij pole PRODUCENT dla zamiennika","OK")))))</f>
        <v>0</v>
      </c>
      <c r="U207" s="46"/>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20.25" customHeight="1">
      <c r="A208" s="31">
        <v>204</v>
      </c>
      <c r="B208" s="32" t="s">
        <v>730</v>
      </c>
      <c r="C208" s="32" t="s">
        <v>731</v>
      </c>
      <c r="D208" s="32" t="s">
        <v>727</v>
      </c>
      <c r="E208" s="34" t="s">
        <v>638</v>
      </c>
      <c r="F208" s="48" t="s">
        <v>24</v>
      </c>
      <c r="G208" s="34" t="s">
        <v>639</v>
      </c>
      <c r="H208" s="36" t="s">
        <v>83</v>
      </c>
      <c r="I208" s="37" t="s">
        <v>728</v>
      </c>
      <c r="J208" s="38"/>
      <c r="K208" s="55"/>
      <c r="L208" s="39">
        <v>0</v>
      </c>
      <c r="M208" s="38"/>
      <c r="N208" s="47" t="s">
        <v>33</v>
      </c>
      <c r="O208" s="41"/>
      <c r="P208" s="42"/>
      <c r="Q208" s="43">
        <f t="shared" si="0"/>
        <v>0</v>
      </c>
      <c r="R208" s="44">
        <f t="shared" si="1"/>
        <v>0</v>
      </c>
      <c r="S208" s="45">
        <f t="shared" si="2"/>
        <v>0</v>
      </c>
      <c r="T208" s="46"/>
      <c r="U208" s="46"/>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0.25" customHeight="1">
      <c r="A209" s="31">
        <v>205</v>
      </c>
      <c r="B209" s="32" t="s">
        <v>732</v>
      </c>
      <c r="C209" s="32" t="s">
        <v>733</v>
      </c>
      <c r="D209" s="32" t="s">
        <v>734</v>
      </c>
      <c r="E209" s="34" t="s">
        <v>638</v>
      </c>
      <c r="F209" s="48" t="s">
        <v>159</v>
      </c>
      <c r="G209" s="34" t="s">
        <v>639</v>
      </c>
      <c r="H209" s="36" t="s">
        <v>83</v>
      </c>
      <c r="I209" s="37" t="s">
        <v>463</v>
      </c>
      <c r="J209" s="38" t="s">
        <v>28</v>
      </c>
      <c r="K209" s="55" t="s">
        <v>735</v>
      </c>
      <c r="L209" s="39">
        <v>0</v>
      </c>
      <c r="M209" s="38"/>
      <c r="N209" s="47" t="s">
        <v>30</v>
      </c>
      <c r="O209" s="41">
        <v>1</v>
      </c>
      <c r="P209" s="42">
        <v>2</v>
      </c>
      <c r="Q209" s="43">
        <f t="shared" si="0"/>
        <v>0</v>
      </c>
      <c r="R209" s="44">
        <f t="shared" si="1"/>
        <v>0</v>
      </c>
      <c r="S209" s="45">
        <f t="shared" si="2"/>
        <v>0</v>
      </c>
      <c r="T209" s="46">
        <f>IF((L209&gt;0)*AND(L210&gt;0),"BŁĄD - Wprowadzono dwie wartości",IF((L209=0)*AND(L210=0),"Wprowadź kwotę dla oferowanego materiału",IF((L210&lt;&gt;0)*AND(K210=0),"Uzupełnij pola SYMBOL/PRODUCENT dla zamiennika",IF((L210=0)*AND(K210&lt;&gt;0),"cena dla niewłaściwego PRODUCENTA",IF((K210&lt;&gt;0)*AND(L210&lt;&gt;0)*AND(J210=0),"Uzupełnij pole PRODUCENT dla zamiennika","OK")))))</f>
        <v>0</v>
      </c>
      <c r="U209" s="46"/>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0.25" customHeight="1">
      <c r="A210" s="31">
        <v>206</v>
      </c>
      <c r="B210" s="32" t="s">
        <v>736</v>
      </c>
      <c r="C210" s="32" t="s">
        <v>737</v>
      </c>
      <c r="D210" s="32" t="s">
        <v>734</v>
      </c>
      <c r="E210" s="34" t="s">
        <v>638</v>
      </c>
      <c r="F210" s="48" t="s">
        <v>159</v>
      </c>
      <c r="G210" s="34" t="s">
        <v>639</v>
      </c>
      <c r="H210" s="36" t="s">
        <v>83</v>
      </c>
      <c r="I210" s="37" t="s">
        <v>463</v>
      </c>
      <c r="J210" s="38"/>
      <c r="K210" s="55"/>
      <c r="L210" s="39">
        <v>0</v>
      </c>
      <c r="M210" s="38"/>
      <c r="N210" s="47" t="s">
        <v>33</v>
      </c>
      <c r="O210" s="41"/>
      <c r="P210" s="42"/>
      <c r="Q210" s="43">
        <f t="shared" si="0"/>
        <v>0</v>
      </c>
      <c r="R210" s="44">
        <f t="shared" si="1"/>
        <v>0</v>
      </c>
      <c r="S210" s="45">
        <f t="shared" si="2"/>
        <v>0</v>
      </c>
      <c r="T210" s="46"/>
      <c r="U210" s="46"/>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0.25" customHeight="1">
      <c r="A211" s="31">
        <v>207</v>
      </c>
      <c r="B211" s="32" t="s">
        <v>738</v>
      </c>
      <c r="C211" s="32" t="s">
        <v>739</v>
      </c>
      <c r="D211" s="32" t="s">
        <v>740</v>
      </c>
      <c r="E211" s="34" t="s">
        <v>638</v>
      </c>
      <c r="F211" s="48" t="s">
        <v>166</v>
      </c>
      <c r="G211" s="34" t="s">
        <v>639</v>
      </c>
      <c r="H211" s="36" t="s">
        <v>83</v>
      </c>
      <c r="I211" s="37" t="s">
        <v>463</v>
      </c>
      <c r="J211" s="38" t="s">
        <v>28</v>
      </c>
      <c r="K211" s="55" t="s">
        <v>741</v>
      </c>
      <c r="L211" s="39">
        <v>0</v>
      </c>
      <c r="M211" s="38"/>
      <c r="N211" s="47" t="s">
        <v>30</v>
      </c>
      <c r="O211" s="41">
        <v>1</v>
      </c>
      <c r="P211" s="42">
        <v>2</v>
      </c>
      <c r="Q211" s="43">
        <f t="shared" si="0"/>
        <v>0</v>
      </c>
      <c r="R211" s="44">
        <f t="shared" si="1"/>
        <v>0</v>
      </c>
      <c r="S211" s="45">
        <f t="shared" si="2"/>
        <v>0</v>
      </c>
      <c r="T211" s="46">
        <f>IF((L211&gt;0)*AND(L212&gt;0),"BŁĄD - Wprowadzono dwie wartości",IF((L211=0)*AND(L212=0),"Wprowadź kwotę dla oferowanego materiału",IF((L212&lt;&gt;0)*AND(K212=0),"Uzupełnij pola SYMBOL/PRODUCENT dla zamiennika",IF((L212=0)*AND(K212&lt;&gt;0),"cena dla niewłaściwego PRODUCENTA",IF((K212&lt;&gt;0)*AND(L212&lt;&gt;0)*AND(J212=0),"Uzupełnij pole PRODUCENT dla zamiennika","OK")))))</f>
        <v>0</v>
      </c>
      <c r="U211" s="46"/>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0.25" customHeight="1">
      <c r="A212" s="31">
        <v>208</v>
      </c>
      <c r="B212" s="32" t="s">
        <v>742</v>
      </c>
      <c r="C212" s="32" t="s">
        <v>743</v>
      </c>
      <c r="D212" s="32" t="s">
        <v>740</v>
      </c>
      <c r="E212" s="34" t="s">
        <v>638</v>
      </c>
      <c r="F212" s="48" t="s">
        <v>166</v>
      </c>
      <c r="G212" s="34" t="s">
        <v>639</v>
      </c>
      <c r="H212" s="36" t="s">
        <v>83</v>
      </c>
      <c r="I212" s="37" t="s">
        <v>463</v>
      </c>
      <c r="J212" s="38"/>
      <c r="K212" s="55"/>
      <c r="L212" s="39">
        <v>0</v>
      </c>
      <c r="M212" s="38"/>
      <c r="N212" s="47" t="s">
        <v>33</v>
      </c>
      <c r="O212" s="41"/>
      <c r="P212" s="42"/>
      <c r="Q212" s="43">
        <f t="shared" si="0"/>
        <v>0</v>
      </c>
      <c r="R212" s="44">
        <f t="shared" si="1"/>
        <v>0</v>
      </c>
      <c r="S212" s="45">
        <f t="shared" si="2"/>
        <v>0</v>
      </c>
      <c r="T212" s="46"/>
      <c r="U212" s="46"/>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0.25" customHeight="1">
      <c r="A213" s="31">
        <v>209</v>
      </c>
      <c r="B213" s="32" t="s">
        <v>744</v>
      </c>
      <c r="C213" s="32" t="s">
        <v>745</v>
      </c>
      <c r="D213" s="32" t="s">
        <v>746</v>
      </c>
      <c r="E213" s="34" t="s">
        <v>638</v>
      </c>
      <c r="F213" s="48" t="s">
        <v>174</v>
      </c>
      <c r="G213" s="34" t="s">
        <v>639</v>
      </c>
      <c r="H213" s="36" t="s">
        <v>83</v>
      </c>
      <c r="I213" s="37" t="s">
        <v>463</v>
      </c>
      <c r="J213" s="38" t="s">
        <v>28</v>
      </c>
      <c r="K213" s="55" t="s">
        <v>747</v>
      </c>
      <c r="L213" s="39">
        <v>0</v>
      </c>
      <c r="M213" s="38"/>
      <c r="N213" s="47" t="s">
        <v>30</v>
      </c>
      <c r="O213" s="41">
        <v>1</v>
      </c>
      <c r="P213" s="42">
        <v>3</v>
      </c>
      <c r="Q213" s="43">
        <f t="shared" si="0"/>
        <v>0</v>
      </c>
      <c r="R213" s="44">
        <f t="shared" si="1"/>
        <v>0</v>
      </c>
      <c r="S213" s="45">
        <f t="shared" si="2"/>
        <v>0</v>
      </c>
      <c r="T213" s="46">
        <f>IF((L213&gt;0)*AND(L214&gt;0),"BŁĄD - Wprowadzono dwie wartości",IF((L213=0)*AND(L214=0),"Wprowadź kwotę dla oferowanego materiału",IF((L214&lt;&gt;0)*AND(K214=0),"Uzupełnij pola SYMBOL/PRODUCENT dla zamiennika",IF((L214=0)*AND(K214&lt;&gt;0),"cena dla niewłaściwego PRODUCENTA",IF((K214&lt;&gt;0)*AND(L214&lt;&gt;0)*AND(J214=0),"Uzupełnij pole PRODUCENT dla zamiennika","OK")))))</f>
        <v>0</v>
      </c>
      <c r="U213" s="46"/>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0.25" customHeight="1">
      <c r="A214" s="31">
        <v>210</v>
      </c>
      <c r="B214" s="32" t="s">
        <v>748</v>
      </c>
      <c r="C214" s="32" t="s">
        <v>749</v>
      </c>
      <c r="D214" s="32" t="s">
        <v>746</v>
      </c>
      <c r="E214" s="34" t="s">
        <v>638</v>
      </c>
      <c r="F214" s="48" t="s">
        <v>174</v>
      </c>
      <c r="G214" s="34" t="s">
        <v>639</v>
      </c>
      <c r="H214" s="36" t="s">
        <v>83</v>
      </c>
      <c r="I214" s="37" t="s">
        <v>463</v>
      </c>
      <c r="J214" s="38"/>
      <c r="K214" s="55"/>
      <c r="L214" s="39">
        <v>0</v>
      </c>
      <c r="M214" s="38"/>
      <c r="N214" s="47" t="s">
        <v>33</v>
      </c>
      <c r="O214" s="41"/>
      <c r="P214" s="42"/>
      <c r="Q214" s="43">
        <f t="shared" si="0"/>
        <v>0</v>
      </c>
      <c r="R214" s="44">
        <f t="shared" si="1"/>
        <v>0</v>
      </c>
      <c r="S214" s="45">
        <f t="shared" si="2"/>
        <v>0</v>
      </c>
      <c r="T214" s="46"/>
      <c r="U214" s="46"/>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5" customHeight="1">
      <c r="A215" s="31">
        <v>211</v>
      </c>
      <c r="B215" s="32" t="s">
        <v>750</v>
      </c>
      <c r="C215" s="32" t="s">
        <v>751</v>
      </c>
      <c r="D215" s="32" t="s">
        <v>752</v>
      </c>
      <c r="E215" s="34" t="s">
        <v>638</v>
      </c>
      <c r="F215" s="48" t="s">
        <v>24</v>
      </c>
      <c r="G215" s="34" t="s">
        <v>639</v>
      </c>
      <c r="H215" s="36" t="s">
        <v>91</v>
      </c>
      <c r="I215" s="37" t="s">
        <v>753</v>
      </c>
      <c r="J215" s="38" t="s">
        <v>28</v>
      </c>
      <c r="K215" s="55" t="s">
        <v>754</v>
      </c>
      <c r="L215" s="39">
        <v>0</v>
      </c>
      <c r="M215" s="38"/>
      <c r="N215" s="47" t="s">
        <v>30</v>
      </c>
      <c r="O215" s="41">
        <v>1</v>
      </c>
      <c r="P215" s="42">
        <v>3</v>
      </c>
      <c r="Q215" s="43">
        <f t="shared" si="0"/>
        <v>0</v>
      </c>
      <c r="R215" s="44">
        <f t="shared" si="1"/>
        <v>0</v>
      </c>
      <c r="S215" s="45">
        <f t="shared" si="2"/>
        <v>0</v>
      </c>
      <c r="T215" s="46">
        <f>IF((L215&gt;0)*AND(L216&gt;0),"BŁĄD - Wprowadzono dwie wartości",IF((L215=0)*AND(L216=0),"Wprowadź kwotę dla oferowanego materiału",IF((L216&lt;&gt;0)*AND(K216=0),"Uzupełnij pola SYMBOL/PRODUCENT dla zamiennika",IF((L216=0)*AND(K216&lt;&gt;0),"cena dla niewłaściwego PRODUCENTA",IF((K216&lt;&gt;0)*AND(L216&lt;&gt;0)*AND(J216=0),"Uzupełnij pole PRODUCENT dla zamiennika","OK")))))</f>
        <v>0</v>
      </c>
      <c r="U215" s="46"/>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5" customHeight="1">
      <c r="A216" s="31">
        <v>212</v>
      </c>
      <c r="B216" s="32" t="s">
        <v>755</v>
      </c>
      <c r="C216" s="32" t="s">
        <v>756</v>
      </c>
      <c r="D216" s="32" t="s">
        <v>752</v>
      </c>
      <c r="E216" s="34" t="s">
        <v>638</v>
      </c>
      <c r="F216" s="48" t="s">
        <v>24</v>
      </c>
      <c r="G216" s="34" t="s">
        <v>639</v>
      </c>
      <c r="H216" s="36" t="s">
        <v>91</v>
      </c>
      <c r="I216" s="37" t="s">
        <v>753</v>
      </c>
      <c r="J216" s="38"/>
      <c r="K216" s="55"/>
      <c r="L216" s="39">
        <v>0</v>
      </c>
      <c r="M216" s="38"/>
      <c r="N216" s="47" t="s">
        <v>33</v>
      </c>
      <c r="O216" s="41"/>
      <c r="P216" s="42"/>
      <c r="Q216" s="43">
        <f t="shared" si="0"/>
        <v>0</v>
      </c>
      <c r="R216" s="44">
        <f t="shared" si="1"/>
        <v>0</v>
      </c>
      <c r="S216" s="45">
        <f t="shared" si="2"/>
        <v>0</v>
      </c>
      <c r="T216" s="46"/>
      <c r="U216" s="4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5" customHeight="1">
      <c r="A217" s="31">
        <v>213</v>
      </c>
      <c r="B217" s="32" t="s">
        <v>757</v>
      </c>
      <c r="C217" s="32" t="s">
        <v>758</v>
      </c>
      <c r="D217" s="33" t="s">
        <v>759</v>
      </c>
      <c r="E217" s="34" t="s">
        <v>638</v>
      </c>
      <c r="F217" s="48" t="s">
        <v>24</v>
      </c>
      <c r="G217" s="34" t="s">
        <v>639</v>
      </c>
      <c r="H217" s="36" t="s">
        <v>760</v>
      </c>
      <c r="I217" s="37" t="s">
        <v>761</v>
      </c>
      <c r="J217" s="38" t="s">
        <v>28</v>
      </c>
      <c r="K217" s="55" t="s">
        <v>762</v>
      </c>
      <c r="L217" s="39">
        <v>0</v>
      </c>
      <c r="M217" s="57"/>
      <c r="N217" s="47" t="s">
        <v>30</v>
      </c>
      <c r="O217" s="41">
        <v>0</v>
      </c>
      <c r="P217" s="42">
        <v>3</v>
      </c>
      <c r="Q217" s="43">
        <f t="shared" si="0"/>
        <v>0</v>
      </c>
      <c r="R217" s="44">
        <f t="shared" si="1"/>
        <v>0</v>
      </c>
      <c r="S217" s="45">
        <f t="shared" si="2"/>
        <v>0</v>
      </c>
      <c r="T217" s="46">
        <f>IF((L217&gt;0)*AND(L218&gt;0),"BŁĄD - Wprowadzono dwie wartości",IF((L217=0)*AND(L218=0),"Wprowadź kwotę dla oferowanego materiału",IF((L218&lt;&gt;0)*AND(K218=0),"Uzupełnij pola SYMBOL/PRODUCENT dla zamiennika",IF((L218=0)*AND(K218&lt;&gt;0),"cena dla niewłaściwego PRODUCENTA",IF((K218&lt;&gt;0)*AND(L218&lt;&gt;0)*AND(J218=0),"Uzupełnij pole PRODUCENT dla zamiennika","OK")))))</f>
        <v>0</v>
      </c>
      <c r="U217" s="46"/>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5" customHeight="1">
      <c r="A218" s="31">
        <v>214</v>
      </c>
      <c r="B218" s="32" t="s">
        <v>763</v>
      </c>
      <c r="C218" s="32" t="s">
        <v>764</v>
      </c>
      <c r="D218" s="33" t="s">
        <v>759</v>
      </c>
      <c r="E218" s="34" t="s">
        <v>638</v>
      </c>
      <c r="F218" s="48" t="s">
        <v>24</v>
      </c>
      <c r="G218" s="34" t="s">
        <v>639</v>
      </c>
      <c r="H218" s="36" t="s">
        <v>760</v>
      </c>
      <c r="I218" s="37" t="s">
        <v>761</v>
      </c>
      <c r="J218" s="38"/>
      <c r="K218" s="55"/>
      <c r="L218" s="39">
        <v>0</v>
      </c>
      <c r="M218" s="57"/>
      <c r="N218" s="47" t="s">
        <v>33</v>
      </c>
      <c r="O218" s="41"/>
      <c r="P218" s="42"/>
      <c r="Q218" s="43">
        <f t="shared" si="0"/>
        <v>0</v>
      </c>
      <c r="R218" s="44">
        <f t="shared" si="1"/>
        <v>0</v>
      </c>
      <c r="S218" s="45">
        <f t="shared" si="2"/>
        <v>0</v>
      </c>
      <c r="T218" s="46"/>
      <c r="U218" s="46"/>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0.25" customHeight="1">
      <c r="A219" s="31">
        <v>215</v>
      </c>
      <c r="B219" s="32" t="s">
        <v>765</v>
      </c>
      <c r="C219" s="32" t="s">
        <v>766</v>
      </c>
      <c r="D219" s="32" t="s">
        <v>767</v>
      </c>
      <c r="E219" s="34" t="s">
        <v>638</v>
      </c>
      <c r="F219" s="48" t="s">
        <v>24</v>
      </c>
      <c r="G219" s="34" t="s">
        <v>639</v>
      </c>
      <c r="H219" s="36" t="s">
        <v>26</v>
      </c>
      <c r="I219" s="37" t="s">
        <v>761</v>
      </c>
      <c r="J219" s="38" t="s">
        <v>28</v>
      </c>
      <c r="K219" s="55" t="s">
        <v>768</v>
      </c>
      <c r="L219" s="39">
        <v>0</v>
      </c>
      <c r="M219" s="38"/>
      <c r="N219" s="47" t="s">
        <v>30</v>
      </c>
      <c r="O219" s="41">
        <v>1</v>
      </c>
      <c r="P219" s="42">
        <v>3</v>
      </c>
      <c r="Q219" s="43">
        <f t="shared" si="0"/>
        <v>0</v>
      </c>
      <c r="R219" s="44">
        <f t="shared" si="1"/>
        <v>0</v>
      </c>
      <c r="S219" s="45">
        <f t="shared" si="2"/>
        <v>0</v>
      </c>
      <c r="T219" s="46">
        <f>IF((L219&gt;0)*AND(L220&gt;0),"BŁĄD - Wprowadzono dwie wartości",IF((L219=0)*AND(L220=0),"Wprowadź kwotę dla oferowanego materiału",IF((L220&lt;&gt;0)*AND(K220=0),"Uzupełnij pola SYMBOL/PRODUCENT dla zamiennika",IF((L220=0)*AND(K220&lt;&gt;0),"cena dla niewłaściwego PRODUCENTA",IF((K220&lt;&gt;0)*AND(L220&lt;&gt;0)*AND(J220=0),"Uzupełnij pole PRODUCENT dla zamiennika","OK")))))</f>
        <v>0</v>
      </c>
      <c r="U219" s="46"/>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0.25" customHeight="1">
      <c r="A220" s="31">
        <v>216</v>
      </c>
      <c r="B220" s="32" t="s">
        <v>769</v>
      </c>
      <c r="C220" s="32" t="s">
        <v>770</v>
      </c>
      <c r="D220" s="32" t="s">
        <v>767</v>
      </c>
      <c r="E220" s="34" t="s">
        <v>638</v>
      </c>
      <c r="F220" s="48" t="s">
        <v>24</v>
      </c>
      <c r="G220" s="34" t="s">
        <v>639</v>
      </c>
      <c r="H220" s="36" t="s">
        <v>26</v>
      </c>
      <c r="I220" s="37" t="s">
        <v>761</v>
      </c>
      <c r="J220" s="38"/>
      <c r="K220" s="55"/>
      <c r="L220" s="39">
        <v>0</v>
      </c>
      <c r="M220" s="38"/>
      <c r="N220" s="47" t="s">
        <v>33</v>
      </c>
      <c r="O220" s="41"/>
      <c r="P220" s="42"/>
      <c r="Q220" s="43">
        <f t="shared" si="0"/>
        <v>0</v>
      </c>
      <c r="R220" s="44">
        <f t="shared" si="1"/>
        <v>0</v>
      </c>
      <c r="S220" s="45">
        <f t="shared" si="2"/>
        <v>0</v>
      </c>
      <c r="T220" s="46"/>
      <c r="U220" s="46"/>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5" customHeight="1">
      <c r="A221" s="31">
        <v>217</v>
      </c>
      <c r="B221" s="32" t="s">
        <v>771</v>
      </c>
      <c r="C221" s="32" t="s">
        <v>772</v>
      </c>
      <c r="D221" s="33" t="s">
        <v>773</v>
      </c>
      <c r="E221" s="34" t="s">
        <v>638</v>
      </c>
      <c r="F221" s="48" t="s">
        <v>24</v>
      </c>
      <c r="G221" s="34" t="s">
        <v>639</v>
      </c>
      <c r="H221" s="36" t="s">
        <v>105</v>
      </c>
      <c r="I221" s="37" t="s">
        <v>39</v>
      </c>
      <c r="J221" s="38" t="s">
        <v>106</v>
      </c>
      <c r="K221" s="55" t="s">
        <v>774</v>
      </c>
      <c r="L221" s="39">
        <v>0</v>
      </c>
      <c r="M221" s="57"/>
      <c r="N221" s="47" t="s">
        <v>30</v>
      </c>
      <c r="O221" s="41">
        <v>1</v>
      </c>
      <c r="P221" s="42">
        <v>3</v>
      </c>
      <c r="Q221" s="43">
        <f t="shared" si="0"/>
        <v>0</v>
      </c>
      <c r="R221" s="44">
        <f t="shared" si="1"/>
        <v>0</v>
      </c>
      <c r="S221" s="45">
        <f t="shared" si="2"/>
        <v>0</v>
      </c>
      <c r="T221" s="46">
        <f>IF((L221&gt;0)*AND(L222&gt;0),"BŁĄD - Wprowadzono dwie wartości",IF((L221=0)*AND(L222=0),"Wprowadź kwotę dla oferowanego materiału",IF((L222&lt;&gt;0)*AND(K222=0),"Uzupełnij pola SYMBOL/PRODUCENT dla zamiennika",IF((L222=0)*AND(K222&lt;&gt;0),"cena dla niewłaściwego PRODUCENTA",IF((K222&lt;&gt;0)*AND(L222&lt;&gt;0)*AND(J222=0),"Uzupełnij pole PRODUCENT dla zamiennika","OK")))))</f>
        <v>0</v>
      </c>
      <c r="U221" s="46"/>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5" customHeight="1">
      <c r="A222" s="31">
        <v>218</v>
      </c>
      <c r="B222" s="32" t="s">
        <v>775</v>
      </c>
      <c r="C222" s="32" t="s">
        <v>776</v>
      </c>
      <c r="D222" s="33" t="s">
        <v>773</v>
      </c>
      <c r="E222" s="34" t="s">
        <v>638</v>
      </c>
      <c r="F222" s="48" t="s">
        <v>24</v>
      </c>
      <c r="G222" s="34" t="s">
        <v>639</v>
      </c>
      <c r="H222" s="36" t="s">
        <v>105</v>
      </c>
      <c r="I222" s="37" t="s">
        <v>39</v>
      </c>
      <c r="J222" s="38"/>
      <c r="K222" s="55"/>
      <c r="L222" s="39">
        <v>0</v>
      </c>
      <c r="M222" s="57"/>
      <c r="N222" s="47" t="s">
        <v>33</v>
      </c>
      <c r="O222" s="41"/>
      <c r="P222" s="42"/>
      <c r="Q222" s="43">
        <f t="shared" si="0"/>
        <v>0</v>
      </c>
      <c r="R222" s="44">
        <f t="shared" si="1"/>
        <v>0</v>
      </c>
      <c r="S222" s="45">
        <f t="shared" si="2"/>
        <v>0</v>
      </c>
      <c r="T222" s="46"/>
      <c r="U222" s="46"/>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5" customHeight="1">
      <c r="A223" s="31">
        <v>219</v>
      </c>
      <c r="B223" s="32" t="s">
        <v>777</v>
      </c>
      <c r="C223" s="32" t="s">
        <v>778</v>
      </c>
      <c r="D223" s="33" t="s">
        <v>779</v>
      </c>
      <c r="E223" s="34" t="s">
        <v>638</v>
      </c>
      <c r="F223" s="48" t="s">
        <v>159</v>
      </c>
      <c r="G223" s="34" t="s">
        <v>639</v>
      </c>
      <c r="H223" s="36" t="s">
        <v>105</v>
      </c>
      <c r="I223" s="37" t="s">
        <v>55</v>
      </c>
      <c r="J223" s="38" t="s">
        <v>106</v>
      </c>
      <c r="K223" s="55" t="s">
        <v>780</v>
      </c>
      <c r="L223" s="39">
        <v>0</v>
      </c>
      <c r="M223" s="57"/>
      <c r="N223" s="47" t="s">
        <v>30</v>
      </c>
      <c r="O223" s="41">
        <v>1</v>
      </c>
      <c r="P223" s="42">
        <v>2</v>
      </c>
      <c r="Q223" s="43">
        <f t="shared" si="0"/>
        <v>0</v>
      </c>
      <c r="R223" s="44">
        <f t="shared" si="1"/>
        <v>0</v>
      </c>
      <c r="S223" s="45">
        <f t="shared" si="2"/>
        <v>0</v>
      </c>
      <c r="T223" s="46">
        <f>IF((L223&gt;0)*AND(L224&gt;0),"BŁĄD - Wprowadzono dwie wartości",IF((L223=0)*AND(L224=0),"Wprowadź kwotę dla oferowanego materiału",IF((L224&lt;&gt;0)*AND(K224=0),"Uzupełnij pola SYMBOL/PRODUCENT dla zamiennika",IF((L224=0)*AND(K224&lt;&gt;0),"cena dla niewłaściwego PRODUCENTA",IF((K224&lt;&gt;0)*AND(L224&lt;&gt;0)*AND(J224=0),"Uzupełnij pole PRODUCENT dla zamiennika","OK")))))</f>
        <v>0</v>
      </c>
      <c r="U223" s="46"/>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5" customHeight="1">
      <c r="A224" s="31">
        <v>220</v>
      </c>
      <c r="B224" s="32" t="s">
        <v>781</v>
      </c>
      <c r="C224" s="32" t="s">
        <v>782</v>
      </c>
      <c r="D224" s="33" t="s">
        <v>779</v>
      </c>
      <c r="E224" s="34" t="s">
        <v>638</v>
      </c>
      <c r="F224" s="48" t="s">
        <v>159</v>
      </c>
      <c r="G224" s="34" t="s">
        <v>639</v>
      </c>
      <c r="H224" s="36" t="s">
        <v>105</v>
      </c>
      <c r="I224" s="37" t="s">
        <v>55</v>
      </c>
      <c r="J224" s="38"/>
      <c r="K224" s="55"/>
      <c r="L224" s="39">
        <v>0</v>
      </c>
      <c r="M224" s="57"/>
      <c r="N224" s="47" t="s">
        <v>33</v>
      </c>
      <c r="O224" s="41"/>
      <c r="P224" s="42"/>
      <c r="Q224" s="43">
        <f t="shared" si="0"/>
        <v>0</v>
      </c>
      <c r="R224" s="44">
        <f t="shared" si="1"/>
        <v>0</v>
      </c>
      <c r="S224" s="45">
        <f t="shared" si="2"/>
        <v>0</v>
      </c>
      <c r="T224" s="46"/>
      <c r="U224" s="46"/>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5" customHeight="1">
      <c r="A225" s="31">
        <v>221</v>
      </c>
      <c r="B225" s="32" t="s">
        <v>783</v>
      </c>
      <c r="C225" s="32" t="s">
        <v>784</v>
      </c>
      <c r="D225" s="33" t="s">
        <v>785</v>
      </c>
      <c r="E225" s="34" t="s">
        <v>638</v>
      </c>
      <c r="F225" s="48" t="s">
        <v>166</v>
      </c>
      <c r="G225" s="34" t="s">
        <v>639</v>
      </c>
      <c r="H225" s="36" t="s">
        <v>105</v>
      </c>
      <c r="I225" s="37" t="s">
        <v>55</v>
      </c>
      <c r="J225" s="38" t="s">
        <v>106</v>
      </c>
      <c r="K225" s="55" t="s">
        <v>786</v>
      </c>
      <c r="L225" s="39">
        <v>0</v>
      </c>
      <c r="M225" s="57"/>
      <c r="N225" s="47" t="s">
        <v>30</v>
      </c>
      <c r="O225" s="41">
        <v>1</v>
      </c>
      <c r="P225" s="42">
        <v>3</v>
      </c>
      <c r="Q225" s="43">
        <f t="shared" si="0"/>
        <v>0</v>
      </c>
      <c r="R225" s="44">
        <f t="shared" si="1"/>
        <v>0</v>
      </c>
      <c r="S225" s="45">
        <f t="shared" si="2"/>
        <v>0</v>
      </c>
      <c r="T225" s="46">
        <f>IF((L225&gt;0)*AND(L226&gt;0),"BŁĄD - Wprowadzono dwie wartości",IF((L225=0)*AND(L226=0),"Wprowadź kwotę dla oferowanego materiału",IF((L226&lt;&gt;0)*AND(K226=0),"Uzupełnij pola SYMBOL/PRODUCENT dla zamiennika",IF((L226=0)*AND(K226&lt;&gt;0),"cena dla niewłaściwego PRODUCENTA",IF((K226&lt;&gt;0)*AND(L226&lt;&gt;0)*AND(J226=0),"Uzupełnij pole PRODUCENT dla zamiennika","OK")))))</f>
        <v>0</v>
      </c>
      <c r="U225" s="46"/>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5" customHeight="1">
      <c r="A226" s="31">
        <v>222</v>
      </c>
      <c r="B226" s="32" t="s">
        <v>787</v>
      </c>
      <c r="C226" s="32" t="s">
        <v>788</v>
      </c>
      <c r="D226" s="33" t="s">
        <v>785</v>
      </c>
      <c r="E226" s="34" t="s">
        <v>638</v>
      </c>
      <c r="F226" s="48" t="s">
        <v>166</v>
      </c>
      <c r="G226" s="34" t="s">
        <v>639</v>
      </c>
      <c r="H226" s="36" t="s">
        <v>105</v>
      </c>
      <c r="I226" s="37" t="s">
        <v>55</v>
      </c>
      <c r="J226" s="38"/>
      <c r="K226" s="55"/>
      <c r="L226" s="39">
        <v>0</v>
      </c>
      <c r="M226" s="57"/>
      <c r="N226" s="47" t="s">
        <v>33</v>
      </c>
      <c r="O226" s="41"/>
      <c r="P226" s="42"/>
      <c r="Q226" s="43">
        <f t="shared" si="0"/>
        <v>0</v>
      </c>
      <c r="R226" s="44">
        <f t="shared" si="1"/>
        <v>0</v>
      </c>
      <c r="S226" s="45">
        <f t="shared" si="2"/>
        <v>0</v>
      </c>
      <c r="T226" s="46"/>
      <c r="U226" s="4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5" customHeight="1">
      <c r="A227" s="31">
        <v>223</v>
      </c>
      <c r="B227" s="32" t="s">
        <v>789</v>
      </c>
      <c r="C227" s="32" t="s">
        <v>790</v>
      </c>
      <c r="D227" s="33" t="s">
        <v>791</v>
      </c>
      <c r="E227" s="34" t="s">
        <v>638</v>
      </c>
      <c r="F227" s="48" t="s">
        <v>174</v>
      </c>
      <c r="G227" s="34" t="s">
        <v>639</v>
      </c>
      <c r="H227" s="36" t="s">
        <v>105</v>
      </c>
      <c r="I227" s="37" t="s">
        <v>55</v>
      </c>
      <c r="J227" s="38" t="s">
        <v>106</v>
      </c>
      <c r="K227" s="55" t="s">
        <v>792</v>
      </c>
      <c r="L227" s="39">
        <v>0</v>
      </c>
      <c r="M227" s="38"/>
      <c r="N227" s="47" t="s">
        <v>30</v>
      </c>
      <c r="O227" s="41">
        <v>1</v>
      </c>
      <c r="P227" s="42">
        <v>3</v>
      </c>
      <c r="Q227" s="43">
        <f t="shared" si="0"/>
        <v>0</v>
      </c>
      <c r="R227" s="44">
        <f t="shared" si="1"/>
        <v>0</v>
      </c>
      <c r="S227" s="45">
        <f t="shared" si="2"/>
        <v>0</v>
      </c>
      <c r="T227" s="46">
        <f>IF((L227&gt;0)*AND(L228&gt;0),"BŁĄD - Wprowadzono dwie wartości",IF((L227=0)*AND(L228=0),"Wprowadź kwotę dla oferowanego materiału",IF((L228&lt;&gt;0)*AND(K228=0),"Uzupełnij pola SYMBOL/PRODUCENT dla zamiennika",IF((L228=0)*AND(K228&lt;&gt;0),"cena dla niewłaściwego PRODUCENTA",IF((K228&lt;&gt;0)*AND(L228&lt;&gt;0)*AND(J228=0),"Uzupełnij pole PRODUCENT dla zamiennika","OK")))))</f>
        <v>0</v>
      </c>
      <c r="U227" s="46"/>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5" customHeight="1">
      <c r="A228" s="31">
        <v>224</v>
      </c>
      <c r="B228" s="32" t="s">
        <v>793</v>
      </c>
      <c r="C228" s="32" t="s">
        <v>794</v>
      </c>
      <c r="D228" s="33" t="s">
        <v>791</v>
      </c>
      <c r="E228" s="34" t="s">
        <v>638</v>
      </c>
      <c r="F228" s="48" t="s">
        <v>174</v>
      </c>
      <c r="G228" s="34" t="s">
        <v>639</v>
      </c>
      <c r="H228" s="36" t="s">
        <v>105</v>
      </c>
      <c r="I228" s="37" t="s">
        <v>55</v>
      </c>
      <c r="J228" s="38"/>
      <c r="K228" s="55"/>
      <c r="L228" s="39">
        <v>0</v>
      </c>
      <c r="M228" s="38"/>
      <c r="N228" s="47" t="s">
        <v>33</v>
      </c>
      <c r="O228" s="41"/>
      <c r="P228" s="42"/>
      <c r="Q228" s="43">
        <f t="shared" si="0"/>
        <v>0</v>
      </c>
      <c r="R228" s="44">
        <f t="shared" si="1"/>
        <v>0</v>
      </c>
      <c r="S228" s="45">
        <f t="shared" si="2"/>
        <v>0</v>
      </c>
      <c r="T228" s="46"/>
      <c r="U228" s="46"/>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5" customHeight="1">
      <c r="A229" s="31">
        <v>225</v>
      </c>
      <c r="B229" s="32" t="s">
        <v>795</v>
      </c>
      <c r="C229" s="32" t="s">
        <v>796</v>
      </c>
      <c r="D229" s="32" t="s">
        <v>797</v>
      </c>
      <c r="E229" s="34" t="s">
        <v>638</v>
      </c>
      <c r="F229" s="48" t="s">
        <v>24</v>
      </c>
      <c r="G229" s="34" t="s">
        <v>639</v>
      </c>
      <c r="H229" s="36" t="s">
        <v>798</v>
      </c>
      <c r="I229" s="37" t="s">
        <v>715</v>
      </c>
      <c r="J229" s="38" t="s">
        <v>115</v>
      </c>
      <c r="K229" s="55" t="s">
        <v>799</v>
      </c>
      <c r="L229" s="39">
        <v>0</v>
      </c>
      <c r="M229" s="38"/>
      <c r="N229" s="47" t="s">
        <v>30</v>
      </c>
      <c r="O229" s="41">
        <v>1</v>
      </c>
      <c r="P229" s="42">
        <v>3</v>
      </c>
      <c r="Q229" s="43">
        <f t="shared" si="0"/>
        <v>0</v>
      </c>
      <c r="R229" s="44">
        <f t="shared" si="1"/>
        <v>0</v>
      </c>
      <c r="S229" s="45">
        <f t="shared" si="2"/>
        <v>0</v>
      </c>
      <c r="T229" s="46">
        <f>IF((L229&gt;0)*AND(L230&gt;0),"BŁĄD - Wprowadzono dwie wartości",IF((L229=0)*AND(L230=0),"Wprowadź kwotę dla oferowanego materiału",IF((L230&lt;&gt;0)*AND(K230=0),"Uzupełnij pola SYMBOL/PRODUCENT dla zamiennika",IF((L230=0)*AND(K230&lt;&gt;0),"cena dla niewłaściwego PRODUCENTA",IF((K230&lt;&gt;0)*AND(L230&lt;&gt;0)*AND(J230=0),"Uzupełnij pole PRODUCENT dla zamiennika","OK")))))</f>
        <v>0</v>
      </c>
      <c r="U229" s="46"/>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5" customHeight="1">
      <c r="A230" s="31">
        <v>226</v>
      </c>
      <c r="B230" s="32" t="s">
        <v>800</v>
      </c>
      <c r="C230" s="32" t="s">
        <v>801</v>
      </c>
      <c r="D230" s="32" t="s">
        <v>797</v>
      </c>
      <c r="E230" s="34" t="s">
        <v>638</v>
      </c>
      <c r="F230" s="48" t="s">
        <v>24</v>
      </c>
      <c r="G230" s="34" t="s">
        <v>639</v>
      </c>
      <c r="H230" s="36" t="s">
        <v>798</v>
      </c>
      <c r="I230" s="37" t="s">
        <v>715</v>
      </c>
      <c r="J230" s="38"/>
      <c r="K230" s="55"/>
      <c r="L230" s="39">
        <v>0</v>
      </c>
      <c r="M230" s="38"/>
      <c r="N230" s="47" t="s">
        <v>33</v>
      </c>
      <c r="O230" s="41"/>
      <c r="P230" s="42"/>
      <c r="Q230" s="43">
        <f t="shared" si="0"/>
        <v>0</v>
      </c>
      <c r="R230" s="44">
        <f t="shared" si="1"/>
        <v>0</v>
      </c>
      <c r="S230" s="45">
        <f t="shared" si="2"/>
        <v>0</v>
      </c>
      <c r="T230" s="46"/>
      <c r="U230" s="46"/>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20.25" customHeight="1">
      <c r="A231" s="31">
        <v>227</v>
      </c>
      <c r="B231" s="32" t="s">
        <v>802</v>
      </c>
      <c r="C231" s="32" t="s">
        <v>803</v>
      </c>
      <c r="D231" s="32" t="s">
        <v>804</v>
      </c>
      <c r="E231" s="34" t="s">
        <v>638</v>
      </c>
      <c r="F231" s="48" t="s">
        <v>24</v>
      </c>
      <c r="G231" s="34" t="s">
        <v>639</v>
      </c>
      <c r="H231" s="36" t="s">
        <v>805</v>
      </c>
      <c r="I231" s="37" t="s">
        <v>806</v>
      </c>
      <c r="J231" s="38" t="s">
        <v>115</v>
      </c>
      <c r="K231" s="55" t="s">
        <v>807</v>
      </c>
      <c r="L231" s="39">
        <v>0</v>
      </c>
      <c r="M231" s="38"/>
      <c r="N231" s="47" t="s">
        <v>30</v>
      </c>
      <c r="O231" s="41">
        <v>2</v>
      </c>
      <c r="P231" s="42">
        <v>3</v>
      </c>
      <c r="Q231" s="43">
        <f t="shared" si="0"/>
        <v>0</v>
      </c>
      <c r="R231" s="44">
        <f t="shared" si="1"/>
        <v>0</v>
      </c>
      <c r="S231" s="45">
        <f t="shared" si="2"/>
        <v>0</v>
      </c>
      <c r="T231" s="46">
        <f>IF((L231&gt;0)*AND(L232&gt;0),"BŁĄD - Wprowadzono dwie wartości",IF((L231=0)*AND(L232=0),"Wprowadź kwotę dla oferowanego materiału",IF((L232&lt;&gt;0)*AND(K232=0),"Uzupełnij pola SYMBOL/PRODUCENT dla zamiennika",IF((L232=0)*AND(K232&lt;&gt;0),"cena dla niewłaściwego PRODUCENTA",IF((K232&lt;&gt;0)*AND(L232&lt;&gt;0)*AND(J232=0),"Uzupełnij pole PRODUCENT dla zamiennika","OK")))))</f>
        <v>0</v>
      </c>
      <c r="U231" s="46"/>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20.25" customHeight="1">
      <c r="A232" s="31">
        <v>228</v>
      </c>
      <c r="B232" s="32" t="s">
        <v>808</v>
      </c>
      <c r="C232" s="32" t="s">
        <v>809</v>
      </c>
      <c r="D232" s="32" t="s">
        <v>804</v>
      </c>
      <c r="E232" s="34" t="s">
        <v>638</v>
      </c>
      <c r="F232" s="48" t="s">
        <v>24</v>
      </c>
      <c r="G232" s="34" t="s">
        <v>639</v>
      </c>
      <c r="H232" s="36" t="s">
        <v>805</v>
      </c>
      <c r="I232" s="37" t="s">
        <v>806</v>
      </c>
      <c r="J232" s="38"/>
      <c r="K232" s="55"/>
      <c r="L232" s="39">
        <v>0</v>
      </c>
      <c r="M232" s="38"/>
      <c r="N232" s="47" t="s">
        <v>33</v>
      </c>
      <c r="O232" s="41"/>
      <c r="P232" s="42"/>
      <c r="Q232" s="43">
        <f t="shared" si="0"/>
        <v>0</v>
      </c>
      <c r="R232" s="44">
        <f t="shared" si="1"/>
        <v>0</v>
      </c>
      <c r="S232" s="45">
        <f t="shared" si="2"/>
        <v>0</v>
      </c>
      <c r="T232" s="46"/>
      <c r="U232" s="46"/>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5" customHeight="1">
      <c r="A233" s="31">
        <v>229</v>
      </c>
      <c r="B233" s="32" t="s">
        <v>810</v>
      </c>
      <c r="C233" s="32" t="s">
        <v>811</v>
      </c>
      <c r="D233" s="32" t="s">
        <v>811</v>
      </c>
      <c r="E233" s="34" t="s">
        <v>638</v>
      </c>
      <c r="F233" s="48" t="s">
        <v>24</v>
      </c>
      <c r="G233" s="34" t="s">
        <v>639</v>
      </c>
      <c r="H233" s="36" t="s">
        <v>812</v>
      </c>
      <c r="I233" s="37" t="s">
        <v>708</v>
      </c>
      <c r="J233" s="38" t="s">
        <v>115</v>
      </c>
      <c r="K233" s="55" t="s">
        <v>813</v>
      </c>
      <c r="L233" s="39">
        <v>0</v>
      </c>
      <c r="M233" s="38"/>
      <c r="N233" s="47" t="s">
        <v>30</v>
      </c>
      <c r="O233" s="41">
        <v>2</v>
      </c>
      <c r="P233" s="42">
        <v>3</v>
      </c>
      <c r="Q233" s="43">
        <f t="shared" si="0"/>
        <v>0</v>
      </c>
      <c r="R233" s="44">
        <f t="shared" si="1"/>
        <v>0</v>
      </c>
      <c r="S233" s="45">
        <f t="shared" si="2"/>
        <v>0</v>
      </c>
      <c r="T233" s="46">
        <f>IF((L233&gt;0)*AND(L234&gt;0),"BŁĄD - Wprowadzono dwie wartości",IF((L233=0)*AND(L234=0),"Wprowadź kwotę dla oferowanego materiału",IF((L234&lt;&gt;0)*AND(K234=0),"Uzupełnij pola SYMBOL/PRODUCENT dla zamiennika",IF((L234=0)*AND(K234&lt;&gt;0),"cena dla niewłaściwego PRODUCENTA",IF((K234&lt;&gt;0)*AND(L234&lt;&gt;0)*AND(J234=0),"Uzupełnij pole PRODUCENT dla zamiennika","OK")))))</f>
        <v>0</v>
      </c>
      <c r="U233" s="46"/>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5" customHeight="1">
      <c r="A234" s="31">
        <v>230</v>
      </c>
      <c r="B234" s="32" t="s">
        <v>814</v>
      </c>
      <c r="C234" s="32" t="s">
        <v>815</v>
      </c>
      <c r="D234" s="32" t="s">
        <v>811</v>
      </c>
      <c r="E234" s="34" t="s">
        <v>638</v>
      </c>
      <c r="F234" s="48" t="s">
        <v>24</v>
      </c>
      <c r="G234" s="34" t="s">
        <v>639</v>
      </c>
      <c r="H234" s="36" t="s">
        <v>812</v>
      </c>
      <c r="I234" s="37" t="s">
        <v>708</v>
      </c>
      <c r="J234" s="38"/>
      <c r="K234" s="55"/>
      <c r="L234" s="39">
        <v>0</v>
      </c>
      <c r="M234" s="38"/>
      <c r="N234" s="47" t="s">
        <v>33</v>
      </c>
      <c r="O234" s="41"/>
      <c r="P234" s="42"/>
      <c r="Q234" s="43">
        <f t="shared" si="0"/>
        <v>0</v>
      </c>
      <c r="R234" s="44">
        <f t="shared" si="1"/>
        <v>0</v>
      </c>
      <c r="S234" s="45">
        <f t="shared" si="2"/>
        <v>0</v>
      </c>
      <c r="T234" s="46"/>
      <c r="U234" s="46"/>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5" customHeight="1">
      <c r="A235" s="31">
        <v>231</v>
      </c>
      <c r="B235" s="33" t="s">
        <v>816</v>
      </c>
      <c r="C235" s="32" t="s">
        <v>817</v>
      </c>
      <c r="D235" s="33" t="s">
        <v>818</v>
      </c>
      <c r="E235" s="34" t="s">
        <v>638</v>
      </c>
      <c r="F235" s="48" t="s">
        <v>24</v>
      </c>
      <c r="G235" s="34" t="s">
        <v>639</v>
      </c>
      <c r="H235" s="36" t="s">
        <v>819</v>
      </c>
      <c r="I235" s="37" t="s">
        <v>820</v>
      </c>
      <c r="J235" s="38" t="s">
        <v>115</v>
      </c>
      <c r="K235" s="55" t="s">
        <v>821</v>
      </c>
      <c r="L235" s="39">
        <v>0</v>
      </c>
      <c r="M235" s="38"/>
      <c r="N235" s="47" t="s">
        <v>30</v>
      </c>
      <c r="O235" s="41">
        <v>1</v>
      </c>
      <c r="P235" s="42">
        <v>3</v>
      </c>
      <c r="Q235" s="43">
        <f t="shared" si="0"/>
        <v>0</v>
      </c>
      <c r="R235" s="44">
        <f t="shared" si="1"/>
        <v>0</v>
      </c>
      <c r="S235" s="45">
        <f t="shared" si="2"/>
        <v>0</v>
      </c>
      <c r="T235" s="46">
        <f>IF((L235&gt;0)*AND(L236&gt;0),"BŁĄD - Wprowadzono dwie wartości",IF((L235=0)*AND(L236=0),"Wprowadź kwotę dla oferowanego materiału",IF((L236&lt;&gt;0)*AND(K236=0),"Uzupełnij pola SYMBOL/PRODUCENT dla zamiennika",IF((L236=0)*AND(K236&lt;&gt;0),"cena dla niewłaściwego PRODUCENTA",IF((K236&lt;&gt;0)*AND(L236&lt;&gt;0)*AND(J236=0),"Uzupełnij pole PRODUCENT dla zamiennika","OK")))))</f>
        <v>0</v>
      </c>
      <c r="U235" s="46"/>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5" customHeight="1">
      <c r="A236" s="31">
        <v>232</v>
      </c>
      <c r="B236" s="32" t="s">
        <v>822</v>
      </c>
      <c r="C236" s="32" t="s">
        <v>823</v>
      </c>
      <c r="D236" s="33" t="s">
        <v>818</v>
      </c>
      <c r="E236" s="34" t="s">
        <v>638</v>
      </c>
      <c r="F236" s="48" t="s">
        <v>24</v>
      </c>
      <c r="G236" s="34" t="s">
        <v>639</v>
      </c>
      <c r="H236" s="36" t="s">
        <v>819</v>
      </c>
      <c r="I236" s="37" t="s">
        <v>820</v>
      </c>
      <c r="J236" s="38"/>
      <c r="K236" s="55"/>
      <c r="L236" s="39">
        <v>0</v>
      </c>
      <c r="M236" s="38"/>
      <c r="N236" s="47" t="s">
        <v>33</v>
      </c>
      <c r="O236" s="41"/>
      <c r="P236" s="42"/>
      <c r="Q236" s="43">
        <f t="shared" si="0"/>
        <v>0</v>
      </c>
      <c r="R236" s="44">
        <f t="shared" si="1"/>
        <v>0</v>
      </c>
      <c r="S236" s="45">
        <f t="shared" si="2"/>
        <v>0</v>
      </c>
      <c r="T236" s="46"/>
      <c r="U236" s="4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06" s="64" customFormat="1" ht="15" customHeight="1">
      <c r="A237" s="31">
        <v>233</v>
      </c>
      <c r="B237" s="59" t="s">
        <v>824</v>
      </c>
      <c r="C237" s="59" t="s">
        <v>825</v>
      </c>
      <c r="D237" s="59" t="s">
        <v>825</v>
      </c>
      <c r="E237" s="60" t="s">
        <v>638</v>
      </c>
      <c r="F237" s="60" t="s">
        <v>24</v>
      </c>
      <c r="G237" s="60" t="s">
        <v>639</v>
      </c>
      <c r="H237" s="61" t="s">
        <v>826</v>
      </c>
      <c r="I237" s="62" t="s">
        <v>681</v>
      </c>
      <c r="J237" s="63" t="s">
        <v>115</v>
      </c>
      <c r="K237" s="63" t="s">
        <v>827</v>
      </c>
      <c r="L237" s="39">
        <v>0</v>
      </c>
      <c r="M237" s="63"/>
      <c r="N237" s="63" t="s">
        <v>30</v>
      </c>
      <c r="O237" s="41">
        <v>1</v>
      </c>
      <c r="P237" s="42">
        <v>3</v>
      </c>
      <c r="Q237" s="43">
        <f t="shared" si="0"/>
        <v>0</v>
      </c>
      <c r="R237" s="44">
        <f t="shared" si="1"/>
        <v>0</v>
      </c>
      <c r="S237" s="45">
        <f t="shared" si="2"/>
        <v>0</v>
      </c>
      <c r="T237" s="46">
        <f>IF((L237&gt;0)*AND(L238&gt;0),"BŁĄD - Wprowadzono dwie wartości",IF((L237=0)*AND(L238=0),"Wprowadź kwotę dla oferowanego materiału",IF((L238&lt;&gt;0)*AND(K238=0),"Uzupełnij pola SYMBOL/PRODUCENT dla zamiennika",IF((L238=0)*AND(K238&lt;&gt;0),"cena dla niewłaściwego PRODUCENTA",IF((K238&lt;&gt;0)*AND(L238&lt;&gt;0)*AND(J238=0),"Uzupełnij pole PRODUCENT dla zamiennika","OK")))))</f>
        <v>0</v>
      </c>
      <c r="U237" s="46"/>
      <c r="GP237" s="65"/>
      <c r="GQ237" s="65"/>
      <c r="GR237" s="65"/>
      <c r="GS237" s="65"/>
      <c r="GT237" s="65"/>
      <c r="GU237" s="65"/>
      <c r="GV237" s="65"/>
      <c r="GW237" s="65"/>
      <c r="GX237" s="65"/>
    </row>
    <row r="238" spans="1:206" s="64" customFormat="1" ht="15" customHeight="1">
      <c r="A238" s="31">
        <v>234</v>
      </c>
      <c r="B238" s="59" t="s">
        <v>828</v>
      </c>
      <c r="C238" s="59" t="s">
        <v>829</v>
      </c>
      <c r="D238" s="59" t="s">
        <v>825</v>
      </c>
      <c r="E238" s="60" t="s">
        <v>638</v>
      </c>
      <c r="F238" s="60" t="s">
        <v>24</v>
      </c>
      <c r="G238" s="60" t="s">
        <v>639</v>
      </c>
      <c r="H238" s="61" t="s">
        <v>826</v>
      </c>
      <c r="I238" s="62" t="s">
        <v>681</v>
      </c>
      <c r="J238" s="63"/>
      <c r="K238" s="63"/>
      <c r="L238" s="39">
        <v>0</v>
      </c>
      <c r="M238" s="63"/>
      <c r="N238" s="63" t="s">
        <v>33</v>
      </c>
      <c r="O238" s="41"/>
      <c r="P238" s="42"/>
      <c r="Q238" s="43">
        <f t="shared" si="0"/>
        <v>0</v>
      </c>
      <c r="R238" s="44">
        <f t="shared" si="1"/>
        <v>0</v>
      </c>
      <c r="S238" s="45">
        <f t="shared" si="2"/>
        <v>0</v>
      </c>
      <c r="T238" s="46"/>
      <c r="U238" s="46"/>
      <c r="GP238" s="65"/>
      <c r="GQ238" s="65"/>
      <c r="GR238" s="65"/>
      <c r="GS238" s="65"/>
      <c r="GT238" s="65"/>
      <c r="GU238" s="65"/>
      <c r="GV238" s="65"/>
      <c r="GW238" s="65"/>
      <c r="GX238" s="65"/>
    </row>
    <row r="239" spans="1:206" s="64" customFormat="1" ht="15" customHeight="1">
      <c r="A239" s="31">
        <v>235</v>
      </c>
      <c r="B239" s="59" t="s">
        <v>830</v>
      </c>
      <c r="C239" s="59" t="s">
        <v>831</v>
      </c>
      <c r="D239" s="59" t="s">
        <v>832</v>
      </c>
      <c r="E239" s="60" t="s">
        <v>638</v>
      </c>
      <c r="F239" s="60" t="s">
        <v>24</v>
      </c>
      <c r="G239" s="60" t="s">
        <v>639</v>
      </c>
      <c r="H239" s="61" t="s">
        <v>833</v>
      </c>
      <c r="I239" s="62" t="s">
        <v>708</v>
      </c>
      <c r="J239" s="63" t="s">
        <v>115</v>
      </c>
      <c r="K239" s="63" t="s">
        <v>834</v>
      </c>
      <c r="L239" s="39">
        <v>0</v>
      </c>
      <c r="M239" s="63"/>
      <c r="N239" s="63" t="s">
        <v>30</v>
      </c>
      <c r="O239" s="41">
        <v>1</v>
      </c>
      <c r="P239" s="42">
        <v>3</v>
      </c>
      <c r="Q239" s="43">
        <f t="shared" si="0"/>
        <v>0</v>
      </c>
      <c r="R239" s="44">
        <f t="shared" si="1"/>
        <v>0</v>
      </c>
      <c r="S239" s="45">
        <f t="shared" si="2"/>
        <v>0</v>
      </c>
      <c r="T239" s="46">
        <f>IF((L239&gt;0)*AND(L240&gt;0),"BŁĄD - Wprowadzono dwie wartości",IF((L239=0)*AND(L240=0),"Wprowadź kwotę dla oferowanego materiału",IF((L240&lt;&gt;0)*AND(K240=0),"Uzupełnij pola SYMBOL/PRODUCENT dla zamiennika",IF((L240=0)*AND(K240&lt;&gt;0),"cena dla niewłaściwego PRODUCENTA",IF((K240&lt;&gt;0)*AND(L240&lt;&gt;0)*AND(J240=0),"Uzupełnij pole PRODUCENT dla zamiennika","OK")))))</f>
        <v>0</v>
      </c>
      <c r="U239" s="46"/>
      <c r="GP239" s="65"/>
      <c r="GQ239" s="65"/>
      <c r="GR239" s="65"/>
      <c r="GS239" s="65"/>
      <c r="GT239" s="65"/>
      <c r="GU239" s="65"/>
      <c r="GV239" s="65"/>
      <c r="GW239" s="65"/>
      <c r="GX239" s="65"/>
    </row>
    <row r="240" spans="1:256" ht="15" customHeight="1">
      <c r="A240" s="31">
        <v>236</v>
      </c>
      <c r="B240" s="59" t="s">
        <v>835</v>
      </c>
      <c r="C240" s="59" t="s">
        <v>836</v>
      </c>
      <c r="D240" s="59" t="s">
        <v>836</v>
      </c>
      <c r="E240" s="60" t="s">
        <v>638</v>
      </c>
      <c r="F240" s="60" t="s">
        <v>24</v>
      </c>
      <c r="G240" s="60" t="s">
        <v>639</v>
      </c>
      <c r="H240" s="61" t="s">
        <v>833</v>
      </c>
      <c r="I240" s="62" t="s">
        <v>708</v>
      </c>
      <c r="J240" s="63"/>
      <c r="K240" s="63"/>
      <c r="L240" s="39">
        <v>0</v>
      </c>
      <c r="M240" s="63"/>
      <c r="N240" s="63" t="s">
        <v>33</v>
      </c>
      <c r="O240" s="41"/>
      <c r="P240" s="42"/>
      <c r="Q240" s="43">
        <f t="shared" si="0"/>
        <v>0</v>
      </c>
      <c r="R240" s="44">
        <f t="shared" si="1"/>
        <v>0</v>
      </c>
      <c r="S240" s="45">
        <f t="shared" si="2"/>
        <v>0</v>
      </c>
      <c r="T240" s="46"/>
      <c r="U240" s="46"/>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s="65"/>
      <c r="GQ240" s="65"/>
      <c r="GR240" s="65"/>
      <c r="GS240" s="65"/>
      <c r="GT240" s="65"/>
      <c r="GU240" s="65"/>
      <c r="GV240" s="65"/>
      <c r="GW240" s="65"/>
      <c r="GX240" s="65"/>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5" customHeight="1">
      <c r="A241" s="31">
        <v>237</v>
      </c>
      <c r="B241" s="32" t="s">
        <v>837</v>
      </c>
      <c r="C241" s="32" t="s">
        <v>838</v>
      </c>
      <c r="D241" s="33" t="s">
        <v>839</v>
      </c>
      <c r="E241" s="34" t="s">
        <v>638</v>
      </c>
      <c r="F241" s="48" t="s">
        <v>24</v>
      </c>
      <c r="G241" s="34" t="s">
        <v>639</v>
      </c>
      <c r="H241" s="36" t="s">
        <v>840</v>
      </c>
      <c r="I241" s="37" t="s">
        <v>641</v>
      </c>
      <c r="J241" s="38" t="s">
        <v>115</v>
      </c>
      <c r="K241" s="38" t="s">
        <v>841</v>
      </c>
      <c r="L241" s="39">
        <v>0</v>
      </c>
      <c r="M241" s="38"/>
      <c r="N241" s="47" t="s">
        <v>30</v>
      </c>
      <c r="O241" s="41">
        <v>1</v>
      </c>
      <c r="P241" s="42">
        <v>3</v>
      </c>
      <c r="Q241" s="43">
        <f t="shared" si="0"/>
        <v>0</v>
      </c>
      <c r="R241" s="44">
        <f t="shared" si="1"/>
        <v>0</v>
      </c>
      <c r="S241" s="45">
        <f t="shared" si="2"/>
        <v>0</v>
      </c>
      <c r="T241" s="46">
        <f>IF((L241&gt;0)*AND(L242&gt;0),"BŁĄD - Wprowadzono dwie wartości",IF((L241=0)*AND(L242=0),"Wprowadź kwotę dla oferowanego materiału",IF((L242&lt;&gt;0)*AND(K242=0),"Uzupełnij pola SYMBOL/PRODUCENT dla zamiennika",IF((L242=0)*AND(K242&lt;&gt;0),"cena dla niewłaściwego PRODUCENTA",IF((K242&lt;&gt;0)*AND(L242&lt;&gt;0)*AND(J242=0),"Uzupełnij pole PRODUCENT dla zamiennika","OK")))))</f>
        <v>0</v>
      </c>
      <c r="U241" s="46"/>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5" customHeight="1">
      <c r="A242" s="31">
        <v>238</v>
      </c>
      <c r="B242" s="32" t="s">
        <v>842</v>
      </c>
      <c r="C242" s="32" t="s">
        <v>843</v>
      </c>
      <c r="D242" s="33" t="s">
        <v>839</v>
      </c>
      <c r="E242" s="34" t="s">
        <v>638</v>
      </c>
      <c r="F242" s="48" t="s">
        <v>24</v>
      </c>
      <c r="G242" s="34" t="s">
        <v>639</v>
      </c>
      <c r="H242" s="36" t="s">
        <v>840</v>
      </c>
      <c r="I242" s="37" t="s">
        <v>641</v>
      </c>
      <c r="J242" s="38"/>
      <c r="K242" s="38"/>
      <c r="L242" s="39">
        <v>0</v>
      </c>
      <c r="M242" s="38"/>
      <c r="N242" s="47" t="s">
        <v>33</v>
      </c>
      <c r="O242" s="41"/>
      <c r="P242" s="42"/>
      <c r="Q242" s="43">
        <f t="shared" si="0"/>
        <v>0</v>
      </c>
      <c r="R242" s="44">
        <f t="shared" si="1"/>
        <v>0</v>
      </c>
      <c r="S242" s="45">
        <f t="shared" si="2"/>
        <v>0</v>
      </c>
      <c r="T242" s="46"/>
      <c r="U242" s="46"/>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5" customHeight="1">
      <c r="A243" s="31">
        <v>239</v>
      </c>
      <c r="B243" s="32" t="s">
        <v>844</v>
      </c>
      <c r="C243" s="32" t="s">
        <v>845</v>
      </c>
      <c r="D243" s="33" t="s">
        <v>846</v>
      </c>
      <c r="E243" s="34" t="s">
        <v>638</v>
      </c>
      <c r="F243" s="48" t="s">
        <v>159</v>
      </c>
      <c r="G243" s="34" t="s">
        <v>639</v>
      </c>
      <c r="H243" s="36" t="s">
        <v>840</v>
      </c>
      <c r="I243" s="37" t="s">
        <v>648</v>
      </c>
      <c r="J243" s="38" t="s">
        <v>115</v>
      </c>
      <c r="K243" s="38" t="s">
        <v>847</v>
      </c>
      <c r="L243" s="39">
        <v>0</v>
      </c>
      <c r="M243" s="38"/>
      <c r="N243" s="47" t="s">
        <v>30</v>
      </c>
      <c r="O243" s="41">
        <v>3</v>
      </c>
      <c r="P243" s="42">
        <v>3</v>
      </c>
      <c r="Q243" s="43">
        <f t="shared" si="0"/>
        <v>0</v>
      </c>
      <c r="R243" s="44">
        <f t="shared" si="1"/>
        <v>0</v>
      </c>
      <c r="S243" s="45">
        <f t="shared" si="2"/>
        <v>0</v>
      </c>
      <c r="T243" s="46">
        <f>IF((L243&gt;0)*AND(L244&gt;0),"BŁĄD - Wprowadzono dwie wartości",IF((L243=0)*AND(L244=0),"Wprowadź kwotę dla oferowanego materiału",IF((L244&lt;&gt;0)*AND(K244=0),"Uzupełnij pola SYMBOL/PRODUCENT dla zamiennika",IF((L244=0)*AND(K244&lt;&gt;0),"cena dla niewłaściwego PRODUCENTA",IF((K244&lt;&gt;0)*AND(L244&lt;&gt;0)*AND(J244=0),"Uzupełnij pole PRODUCENT dla zamiennika","OK")))))</f>
        <v>0</v>
      </c>
      <c r="U243" s="46"/>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5" customHeight="1">
      <c r="A244" s="31">
        <v>240</v>
      </c>
      <c r="B244" s="32" t="s">
        <v>848</v>
      </c>
      <c r="C244" s="32" t="s">
        <v>849</v>
      </c>
      <c r="D244" s="33" t="s">
        <v>846</v>
      </c>
      <c r="E244" s="34" t="s">
        <v>638</v>
      </c>
      <c r="F244" s="48" t="s">
        <v>159</v>
      </c>
      <c r="G244" s="34" t="s">
        <v>639</v>
      </c>
      <c r="H244" s="36" t="s">
        <v>840</v>
      </c>
      <c r="I244" s="37" t="s">
        <v>648</v>
      </c>
      <c r="J244" s="38"/>
      <c r="K244" s="38"/>
      <c r="L244" s="39">
        <v>0</v>
      </c>
      <c r="M244" s="38"/>
      <c r="N244" s="47" t="s">
        <v>33</v>
      </c>
      <c r="O244" s="41"/>
      <c r="P244" s="42"/>
      <c r="Q244" s="43">
        <f t="shared" si="0"/>
        <v>0</v>
      </c>
      <c r="R244" s="44">
        <f t="shared" si="1"/>
        <v>0</v>
      </c>
      <c r="S244" s="45">
        <f t="shared" si="2"/>
        <v>0</v>
      </c>
      <c r="T244" s="46"/>
      <c r="U244" s="46"/>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5" customHeight="1">
      <c r="A245" s="31">
        <v>241</v>
      </c>
      <c r="B245" s="32" t="s">
        <v>850</v>
      </c>
      <c r="C245" s="32" t="s">
        <v>851</v>
      </c>
      <c r="D245" s="33" t="s">
        <v>852</v>
      </c>
      <c r="E245" s="34" t="s">
        <v>638</v>
      </c>
      <c r="F245" s="48" t="s">
        <v>166</v>
      </c>
      <c r="G245" s="34" t="s">
        <v>639</v>
      </c>
      <c r="H245" s="36" t="s">
        <v>840</v>
      </c>
      <c r="I245" s="37" t="s">
        <v>648</v>
      </c>
      <c r="J245" s="38" t="s">
        <v>115</v>
      </c>
      <c r="K245" s="38" t="s">
        <v>853</v>
      </c>
      <c r="L245" s="39">
        <v>0</v>
      </c>
      <c r="M245" s="47"/>
      <c r="N245" s="66" t="s">
        <v>30</v>
      </c>
      <c r="O245" s="41">
        <v>2</v>
      </c>
      <c r="P245" s="42">
        <v>3</v>
      </c>
      <c r="Q245" s="43">
        <f t="shared" si="0"/>
        <v>0</v>
      </c>
      <c r="R245" s="44">
        <f t="shared" si="1"/>
        <v>0</v>
      </c>
      <c r="S245" s="45">
        <f t="shared" si="2"/>
        <v>0</v>
      </c>
      <c r="T245" s="46">
        <f>IF((L245&gt;0)*AND(L246&gt;0),"BŁĄD - Wprowadzono dwie wartości",IF((L245=0)*AND(L246=0),"Wprowadź kwotę dla oferowanego materiału",IF((L246&lt;&gt;0)*AND(K246=0),"Uzupełnij pola SYMBOL/PRODUCENT dla zamiennika",IF((L246=0)*AND(K246&lt;&gt;0),"cena dla niewłaściwego PRODUCENTA",IF((K246&lt;&gt;0)*AND(L246&lt;&gt;0)*AND(J246=0),"Uzupełnij pole PRODUCENT dla zamiennika","OK")))))</f>
        <v>0</v>
      </c>
      <c r="U245" s="46"/>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5" customHeight="1">
      <c r="A246" s="31">
        <v>242</v>
      </c>
      <c r="B246" s="32" t="s">
        <v>854</v>
      </c>
      <c r="C246" s="32" t="s">
        <v>855</v>
      </c>
      <c r="D246" s="33" t="s">
        <v>852</v>
      </c>
      <c r="E246" s="34" t="s">
        <v>638</v>
      </c>
      <c r="F246" s="48" t="s">
        <v>166</v>
      </c>
      <c r="G246" s="34" t="s">
        <v>639</v>
      </c>
      <c r="H246" s="36" t="s">
        <v>840</v>
      </c>
      <c r="I246" s="37" t="s">
        <v>648</v>
      </c>
      <c r="J246" s="38"/>
      <c r="K246" s="38"/>
      <c r="L246" s="39">
        <v>0</v>
      </c>
      <c r="M246" s="47"/>
      <c r="N246" s="66" t="s">
        <v>33</v>
      </c>
      <c r="O246" s="41"/>
      <c r="P246" s="42"/>
      <c r="Q246" s="43">
        <f t="shared" si="0"/>
        <v>0</v>
      </c>
      <c r="R246" s="44">
        <f t="shared" si="1"/>
        <v>0</v>
      </c>
      <c r="S246" s="45">
        <f t="shared" si="2"/>
        <v>0</v>
      </c>
      <c r="T246" s="46"/>
      <c r="U246" s="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5" customHeight="1">
      <c r="A247" s="31">
        <v>243</v>
      </c>
      <c r="B247" s="32" t="s">
        <v>856</v>
      </c>
      <c r="C247" s="32" t="s">
        <v>857</v>
      </c>
      <c r="D247" s="33" t="s">
        <v>858</v>
      </c>
      <c r="E247" s="34" t="s">
        <v>638</v>
      </c>
      <c r="F247" s="48" t="s">
        <v>174</v>
      </c>
      <c r="G247" s="34" t="s">
        <v>639</v>
      </c>
      <c r="H247" s="36" t="s">
        <v>840</v>
      </c>
      <c r="I247" s="37" t="s">
        <v>648</v>
      </c>
      <c r="J247" s="38" t="s">
        <v>115</v>
      </c>
      <c r="K247" s="38" t="s">
        <v>859</v>
      </c>
      <c r="L247" s="39">
        <v>0</v>
      </c>
      <c r="M247" s="47"/>
      <c r="N247" s="66" t="s">
        <v>30</v>
      </c>
      <c r="O247" s="41">
        <v>1</v>
      </c>
      <c r="P247" s="42">
        <v>3</v>
      </c>
      <c r="Q247" s="43">
        <f t="shared" si="0"/>
        <v>0</v>
      </c>
      <c r="R247" s="44">
        <f t="shared" si="1"/>
        <v>0</v>
      </c>
      <c r="S247" s="45">
        <f t="shared" si="2"/>
        <v>0</v>
      </c>
      <c r="T247" s="46">
        <f>IF((L247&gt;0)*AND(L248&gt;0),"BŁĄD - Wprowadzono dwie wartości",IF((L247=0)*AND(L248=0),"Wprowadź kwotę dla oferowanego materiału",IF((L248&lt;&gt;0)*AND(K248=0),"Uzupełnij pola SYMBOL/PRODUCENT dla zamiennika",IF((L248=0)*AND(K248&lt;&gt;0),"cena dla niewłaściwego PRODUCENTA",IF((K248&lt;&gt;0)*AND(L248&lt;&gt;0)*AND(J248=0),"Uzupełnij pole PRODUCENT dla zamiennika","OK")))))</f>
        <v>0</v>
      </c>
      <c r="U247" s="46"/>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5" customHeight="1">
      <c r="A248" s="31">
        <v>244</v>
      </c>
      <c r="B248" s="32" t="s">
        <v>860</v>
      </c>
      <c r="C248" s="32" t="s">
        <v>861</v>
      </c>
      <c r="D248" s="33" t="s">
        <v>858</v>
      </c>
      <c r="E248" s="34" t="s">
        <v>638</v>
      </c>
      <c r="F248" s="48" t="s">
        <v>174</v>
      </c>
      <c r="G248" s="34" t="s">
        <v>639</v>
      </c>
      <c r="H248" s="36" t="s">
        <v>840</v>
      </c>
      <c r="I248" s="37" t="s">
        <v>648</v>
      </c>
      <c r="J248" s="38"/>
      <c r="K248" s="38"/>
      <c r="L248" s="39">
        <v>0</v>
      </c>
      <c r="M248" s="47"/>
      <c r="N248" s="66" t="s">
        <v>33</v>
      </c>
      <c r="O248" s="41"/>
      <c r="P248" s="42"/>
      <c r="Q248" s="43">
        <f t="shared" si="0"/>
        <v>0</v>
      </c>
      <c r="R248" s="44">
        <f t="shared" si="1"/>
        <v>0</v>
      </c>
      <c r="S248" s="45">
        <f t="shared" si="2"/>
        <v>0</v>
      </c>
      <c r="T248" s="46"/>
      <c r="U248" s="46"/>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5" customHeight="1">
      <c r="A249" s="31">
        <v>245</v>
      </c>
      <c r="B249" s="32" t="s">
        <v>862</v>
      </c>
      <c r="C249" s="32" t="s">
        <v>863</v>
      </c>
      <c r="D249" s="33" t="s">
        <v>864</v>
      </c>
      <c r="E249" s="34" t="s">
        <v>638</v>
      </c>
      <c r="F249" s="48" t="s">
        <v>24</v>
      </c>
      <c r="G249" s="34" t="s">
        <v>639</v>
      </c>
      <c r="H249" s="36" t="s">
        <v>865</v>
      </c>
      <c r="I249" s="37" t="s">
        <v>463</v>
      </c>
      <c r="J249" s="38" t="s">
        <v>115</v>
      </c>
      <c r="K249" s="38" t="s">
        <v>866</v>
      </c>
      <c r="L249" s="39">
        <v>0</v>
      </c>
      <c r="M249" s="47"/>
      <c r="N249" s="66" t="s">
        <v>30</v>
      </c>
      <c r="O249" s="41">
        <v>3</v>
      </c>
      <c r="P249" s="42">
        <v>3</v>
      </c>
      <c r="Q249" s="43">
        <f t="shared" si="0"/>
        <v>0</v>
      </c>
      <c r="R249" s="44">
        <f t="shared" si="1"/>
        <v>0</v>
      </c>
      <c r="S249" s="45">
        <f t="shared" si="2"/>
        <v>0</v>
      </c>
      <c r="T249" s="46">
        <f>IF((L249&gt;0)*AND(L250&gt;0),"BŁĄD - Wprowadzono dwie wartości",IF((L249=0)*AND(L250=0),"Wprowadź kwotę dla oferowanego materiału",IF((L250&lt;&gt;0)*AND(K250=0),"Uzupełnij pola SYMBOL/PRODUCENT dla zamiennika",IF((L250=0)*AND(K250&lt;&gt;0),"cena dla niewłaściwego PRODUCENTA",IF((K250&lt;&gt;0)*AND(L250&lt;&gt;0)*AND(J250=0),"Uzupełnij pole PRODUCENT dla zamiennika","OK")))))</f>
        <v>0</v>
      </c>
      <c r="U249" s="46"/>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5" customHeight="1">
      <c r="A250" s="31">
        <v>246</v>
      </c>
      <c r="B250" s="32" t="s">
        <v>867</v>
      </c>
      <c r="C250" s="32" t="s">
        <v>868</v>
      </c>
      <c r="D250" s="33" t="s">
        <v>864</v>
      </c>
      <c r="E250" s="34" t="s">
        <v>638</v>
      </c>
      <c r="F250" s="48" t="s">
        <v>24</v>
      </c>
      <c r="G250" s="34" t="s">
        <v>639</v>
      </c>
      <c r="H250" s="36" t="s">
        <v>865</v>
      </c>
      <c r="I250" s="37" t="s">
        <v>463</v>
      </c>
      <c r="J250" s="38"/>
      <c r="K250" s="38"/>
      <c r="L250" s="39">
        <v>0</v>
      </c>
      <c r="M250" s="38"/>
      <c r="N250" s="47" t="s">
        <v>33</v>
      </c>
      <c r="O250" s="41"/>
      <c r="P250" s="42"/>
      <c r="Q250" s="43">
        <f t="shared" si="0"/>
        <v>0</v>
      </c>
      <c r="R250" s="44">
        <f t="shared" si="1"/>
        <v>0</v>
      </c>
      <c r="S250" s="45">
        <f t="shared" si="2"/>
        <v>0</v>
      </c>
      <c r="T250" s="46"/>
      <c r="U250" s="46"/>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1" s="76" customFormat="1" ht="15" customHeight="1">
      <c r="A251" s="31">
        <v>247</v>
      </c>
      <c r="B251" s="67" t="s">
        <v>869</v>
      </c>
      <c r="C251" s="68" t="s">
        <v>870</v>
      </c>
      <c r="D251" s="68" t="s">
        <v>871</v>
      </c>
      <c r="E251" s="69" t="s">
        <v>638</v>
      </c>
      <c r="F251" s="70" t="s">
        <v>24</v>
      </c>
      <c r="G251" s="69" t="s">
        <v>639</v>
      </c>
      <c r="H251" s="71" t="s">
        <v>872</v>
      </c>
      <c r="I251" s="72" t="s">
        <v>873</v>
      </c>
      <c r="J251" s="73" t="s">
        <v>115</v>
      </c>
      <c r="K251" s="73" t="s">
        <v>874</v>
      </c>
      <c r="L251" s="39">
        <v>0</v>
      </c>
      <c r="M251" s="74"/>
      <c r="N251" s="75" t="s">
        <v>30</v>
      </c>
      <c r="O251" s="41">
        <v>2</v>
      </c>
      <c r="P251" s="42">
        <v>3</v>
      </c>
      <c r="Q251" s="43">
        <f t="shared" si="0"/>
        <v>0</v>
      </c>
      <c r="R251" s="44">
        <f t="shared" si="1"/>
        <v>0</v>
      </c>
      <c r="S251" s="45">
        <f t="shared" si="2"/>
        <v>0</v>
      </c>
      <c r="T251" s="46">
        <f>IF((L251&gt;0)*AND(L252&gt;0),"BŁĄD - Wprowadzono dwie wartości",IF((L251=0)*AND(L252=0),"Wprowadź kwotę dla oferowanego materiału",IF((L252&lt;&gt;0)*AND(K252=0),"Uzupełnij pola SYMBOL/PRODUCENT dla zamiennika",IF((L252=0)*AND(K252&lt;&gt;0),"cena dla niewłaściwego PRODUCENTA",IF((K252&lt;&gt;0)*AND(L252&lt;&gt;0)*AND(J252=0),"Uzupełnij pole PRODUCENT dla zamiennika","OK")))))</f>
        <v>0</v>
      </c>
      <c r="U251" s="46"/>
    </row>
    <row r="252" spans="1:256" ht="15" customHeight="1">
      <c r="A252" s="31">
        <v>248</v>
      </c>
      <c r="B252" s="32" t="s">
        <v>875</v>
      </c>
      <c r="C252" s="32" t="s">
        <v>876</v>
      </c>
      <c r="D252" s="32" t="s">
        <v>871</v>
      </c>
      <c r="E252" s="34" t="s">
        <v>638</v>
      </c>
      <c r="F252" s="48" t="s">
        <v>24</v>
      </c>
      <c r="G252" s="34" t="s">
        <v>639</v>
      </c>
      <c r="H252" s="36" t="s">
        <v>872</v>
      </c>
      <c r="I252" s="37" t="s">
        <v>873</v>
      </c>
      <c r="J252" s="38"/>
      <c r="K252" s="38"/>
      <c r="L252" s="39">
        <v>0</v>
      </c>
      <c r="M252" s="47"/>
      <c r="N252" s="66" t="s">
        <v>33</v>
      </c>
      <c r="O252" s="41"/>
      <c r="P252" s="42"/>
      <c r="Q252" s="43">
        <f t="shared" si="0"/>
        <v>0</v>
      </c>
      <c r="R252" s="44">
        <f t="shared" si="1"/>
        <v>0</v>
      </c>
      <c r="S252" s="45">
        <f t="shared" si="2"/>
        <v>0</v>
      </c>
      <c r="T252" s="46"/>
      <c r="U252" s="46"/>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1" s="76" customFormat="1" ht="15" customHeight="1">
      <c r="A253" s="31">
        <v>249</v>
      </c>
      <c r="B253" s="67" t="s">
        <v>877</v>
      </c>
      <c r="C253" s="68" t="s">
        <v>878</v>
      </c>
      <c r="D253" s="68" t="s">
        <v>879</v>
      </c>
      <c r="E253" s="69" t="s">
        <v>638</v>
      </c>
      <c r="F253" s="70" t="s">
        <v>24</v>
      </c>
      <c r="G253" s="69" t="s">
        <v>639</v>
      </c>
      <c r="H253" s="71" t="s">
        <v>880</v>
      </c>
      <c r="I253" s="72" t="s">
        <v>708</v>
      </c>
      <c r="J253" s="73" t="s">
        <v>115</v>
      </c>
      <c r="K253" s="73" t="s">
        <v>874</v>
      </c>
      <c r="L253" s="39">
        <v>0</v>
      </c>
      <c r="M253" s="74"/>
      <c r="N253" s="75" t="s">
        <v>30</v>
      </c>
      <c r="O253" s="41">
        <v>2</v>
      </c>
      <c r="P253" s="42">
        <v>3</v>
      </c>
      <c r="Q253" s="43">
        <f t="shared" si="0"/>
        <v>0</v>
      </c>
      <c r="R253" s="44">
        <f t="shared" si="1"/>
        <v>0</v>
      </c>
      <c r="S253" s="45">
        <f t="shared" si="2"/>
        <v>0</v>
      </c>
      <c r="T253" s="46">
        <f>IF((L253&gt;0)*AND(L254&gt;0),"BŁĄD - Wprowadzono dwie wartości",IF((L253=0)*AND(L254=0),"Wprowadź kwotę dla oferowanego materiału",IF((L254&lt;&gt;0)*AND(K254=0),"Uzupełnij pola SYMBOL/PRODUCENT dla zamiennika",IF((L254=0)*AND(K254&lt;&gt;0),"cena dla niewłaściwego PRODUCENTA",IF((K254&lt;&gt;0)*AND(L254&lt;&gt;0)*AND(J254=0),"Uzupełnij pole PRODUCENT dla zamiennika","OK")))))</f>
        <v>0</v>
      </c>
      <c r="U253" s="46"/>
    </row>
    <row r="254" spans="1:256" ht="15" customHeight="1">
      <c r="A254" s="31">
        <v>250</v>
      </c>
      <c r="B254" s="32" t="s">
        <v>881</v>
      </c>
      <c r="C254" s="32" t="s">
        <v>882</v>
      </c>
      <c r="D254" s="32" t="s">
        <v>879</v>
      </c>
      <c r="E254" s="34" t="s">
        <v>638</v>
      </c>
      <c r="F254" s="48" t="s">
        <v>24</v>
      </c>
      <c r="G254" s="34" t="s">
        <v>639</v>
      </c>
      <c r="H254" s="36" t="s">
        <v>880</v>
      </c>
      <c r="I254" s="37" t="s">
        <v>708</v>
      </c>
      <c r="J254" s="38"/>
      <c r="K254" s="38"/>
      <c r="L254" s="39">
        <v>0</v>
      </c>
      <c r="M254" s="47"/>
      <c r="N254" s="66" t="s">
        <v>33</v>
      </c>
      <c r="O254" s="41"/>
      <c r="P254" s="42"/>
      <c r="Q254" s="43">
        <f t="shared" si="0"/>
        <v>0</v>
      </c>
      <c r="R254" s="44">
        <f t="shared" si="1"/>
        <v>0</v>
      </c>
      <c r="S254" s="45">
        <f t="shared" si="2"/>
        <v>0</v>
      </c>
      <c r="T254" s="46"/>
      <c r="U254" s="46"/>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5" customHeight="1">
      <c r="A255" s="31">
        <v>251</v>
      </c>
      <c r="B255" s="33" t="s">
        <v>883</v>
      </c>
      <c r="C255" s="32" t="s">
        <v>884</v>
      </c>
      <c r="D255" s="32" t="s">
        <v>885</v>
      </c>
      <c r="E255" s="34" t="s">
        <v>638</v>
      </c>
      <c r="F255" s="48" t="s">
        <v>24</v>
      </c>
      <c r="G255" s="34" t="s">
        <v>639</v>
      </c>
      <c r="H255" s="36" t="s">
        <v>886</v>
      </c>
      <c r="I255" s="37" t="s">
        <v>806</v>
      </c>
      <c r="J255" s="38" t="s">
        <v>115</v>
      </c>
      <c r="K255" s="38" t="s">
        <v>887</v>
      </c>
      <c r="L255" s="39">
        <v>0</v>
      </c>
      <c r="M255" s="38"/>
      <c r="N255" s="47" t="s">
        <v>30</v>
      </c>
      <c r="O255" s="41">
        <v>1</v>
      </c>
      <c r="P255" s="42">
        <v>3</v>
      </c>
      <c r="Q255" s="43">
        <f t="shared" si="0"/>
        <v>0</v>
      </c>
      <c r="R255" s="44">
        <f t="shared" si="1"/>
        <v>0</v>
      </c>
      <c r="S255" s="45">
        <f t="shared" si="2"/>
        <v>0</v>
      </c>
      <c r="T255" s="46">
        <f>IF((L255&gt;0)*AND(L256&gt;0),"BŁĄD - Wprowadzono dwie wartości",IF((L255=0)*AND(L256=0),"Wprowadź kwotę dla oferowanego materiału",IF((L256&lt;&gt;0)*AND(K256=0),"Uzupełnij pola SYMBOL/PRODUCENT dla zamiennika",IF((L256=0)*AND(K256&lt;&gt;0),"cena dla niewłaściwego PRODUCENTA",IF((K256&lt;&gt;0)*AND(L256&lt;&gt;0)*AND(J256=0),"Uzupełnij pole PRODUCENT dla zamiennika","OK")))))</f>
        <v>0</v>
      </c>
      <c r="U255" s="46"/>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5" customHeight="1">
      <c r="A256" s="31">
        <v>252</v>
      </c>
      <c r="B256" s="32" t="s">
        <v>888</v>
      </c>
      <c r="C256" s="32" t="s">
        <v>889</v>
      </c>
      <c r="D256" s="32" t="s">
        <v>885</v>
      </c>
      <c r="E256" s="34" t="s">
        <v>638</v>
      </c>
      <c r="F256" s="48" t="s">
        <v>24</v>
      </c>
      <c r="G256" s="34" t="s">
        <v>639</v>
      </c>
      <c r="H256" s="36" t="s">
        <v>886</v>
      </c>
      <c r="I256" s="37" t="s">
        <v>806</v>
      </c>
      <c r="J256" s="38"/>
      <c r="K256" s="38"/>
      <c r="L256" s="39">
        <v>0</v>
      </c>
      <c r="M256" s="38"/>
      <c r="N256" s="47" t="s">
        <v>33</v>
      </c>
      <c r="O256" s="41"/>
      <c r="P256" s="42"/>
      <c r="Q256" s="43">
        <f t="shared" si="0"/>
        <v>0</v>
      </c>
      <c r="R256" s="44">
        <f t="shared" si="1"/>
        <v>0</v>
      </c>
      <c r="S256" s="45">
        <f t="shared" si="2"/>
        <v>0</v>
      </c>
      <c r="T256" s="46"/>
      <c r="U256" s="4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5" customHeight="1">
      <c r="A257" s="31">
        <v>253</v>
      </c>
      <c r="B257" s="32" t="s">
        <v>890</v>
      </c>
      <c r="C257" s="32" t="s">
        <v>891</v>
      </c>
      <c r="D257" s="32" t="s">
        <v>892</v>
      </c>
      <c r="E257" s="34" t="s">
        <v>638</v>
      </c>
      <c r="F257" s="48" t="s">
        <v>24</v>
      </c>
      <c r="G257" s="34" t="s">
        <v>639</v>
      </c>
      <c r="H257" s="36" t="s">
        <v>893</v>
      </c>
      <c r="I257" s="37" t="s">
        <v>753</v>
      </c>
      <c r="J257" s="38" t="s">
        <v>115</v>
      </c>
      <c r="K257" s="38" t="s">
        <v>894</v>
      </c>
      <c r="L257" s="39">
        <v>0</v>
      </c>
      <c r="M257" s="38"/>
      <c r="N257" s="47" t="s">
        <v>30</v>
      </c>
      <c r="O257" s="41">
        <v>1</v>
      </c>
      <c r="P257" s="42">
        <v>3</v>
      </c>
      <c r="Q257" s="43">
        <f t="shared" si="0"/>
        <v>0</v>
      </c>
      <c r="R257" s="44">
        <f t="shared" si="1"/>
        <v>0</v>
      </c>
      <c r="S257" s="45">
        <f t="shared" si="2"/>
        <v>0</v>
      </c>
      <c r="T257" s="46">
        <f>IF((L257&gt;0)*AND(L258&gt;0),"BŁĄD - Wprowadzono dwie wartości",IF((L257=0)*AND(L258=0),"Wprowadź kwotę dla oferowanego materiału",IF((L258&lt;&gt;0)*AND(K258=0),"Uzupełnij pola SYMBOL/PRODUCENT dla zamiennika",IF((L258=0)*AND(K258&lt;&gt;0),"cena dla niewłaściwego PRODUCENTA",IF((K258&lt;&gt;0)*AND(L258&lt;&gt;0)*AND(J258=0),"Uzupełnij pole PRODUCENT dla zamiennika","OK")))))</f>
        <v>0</v>
      </c>
      <c r="U257" s="46"/>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5" customHeight="1">
      <c r="A258" s="31">
        <v>254</v>
      </c>
      <c r="B258" s="32" t="s">
        <v>895</v>
      </c>
      <c r="C258" s="32" t="s">
        <v>896</v>
      </c>
      <c r="D258" s="32" t="s">
        <v>892</v>
      </c>
      <c r="E258" s="34" t="s">
        <v>638</v>
      </c>
      <c r="F258" s="48" t="s">
        <v>24</v>
      </c>
      <c r="G258" s="34" t="s">
        <v>639</v>
      </c>
      <c r="H258" s="36" t="s">
        <v>893</v>
      </c>
      <c r="I258" s="37" t="s">
        <v>753</v>
      </c>
      <c r="J258" s="38"/>
      <c r="K258" s="38"/>
      <c r="L258" s="39">
        <v>0</v>
      </c>
      <c r="M258" s="38"/>
      <c r="N258" s="47" t="s">
        <v>33</v>
      </c>
      <c r="O258" s="41"/>
      <c r="P258" s="42"/>
      <c r="Q258" s="43">
        <f t="shared" si="0"/>
        <v>0</v>
      </c>
      <c r="R258" s="44">
        <f t="shared" si="1"/>
        <v>0</v>
      </c>
      <c r="S258" s="45">
        <f t="shared" si="2"/>
        <v>0</v>
      </c>
      <c r="T258" s="46"/>
      <c r="U258" s="46"/>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5" customHeight="1">
      <c r="A259" s="31">
        <v>255</v>
      </c>
      <c r="B259" s="32" t="s">
        <v>897</v>
      </c>
      <c r="C259" s="32" t="s">
        <v>898</v>
      </c>
      <c r="D259" s="32" t="s">
        <v>899</v>
      </c>
      <c r="E259" s="34" t="s">
        <v>638</v>
      </c>
      <c r="F259" s="48" t="s">
        <v>24</v>
      </c>
      <c r="G259" s="34" t="s">
        <v>639</v>
      </c>
      <c r="H259" s="36" t="s">
        <v>900</v>
      </c>
      <c r="I259" s="37" t="s">
        <v>901</v>
      </c>
      <c r="J259" s="38" t="s">
        <v>115</v>
      </c>
      <c r="K259" s="38" t="s">
        <v>902</v>
      </c>
      <c r="L259" s="39">
        <v>0</v>
      </c>
      <c r="M259" s="38"/>
      <c r="N259" s="47" t="s">
        <v>30</v>
      </c>
      <c r="O259" s="41">
        <v>1</v>
      </c>
      <c r="P259" s="42">
        <v>3</v>
      </c>
      <c r="Q259" s="43">
        <f t="shared" si="0"/>
        <v>0</v>
      </c>
      <c r="R259" s="44">
        <f t="shared" si="1"/>
        <v>0</v>
      </c>
      <c r="S259" s="45">
        <f t="shared" si="2"/>
        <v>0</v>
      </c>
      <c r="T259" s="46">
        <f>IF((L259&gt;0)*AND(L260&gt;0),"BŁĄD - Wprowadzono dwie wartości",IF((L259=0)*AND(L260=0),"Wprowadź kwotę dla oferowanego materiału",IF((L260&lt;&gt;0)*AND(K260=0),"Uzupełnij pola SYMBOL/PRODUCENT dla zamiennika",IF((L260=0)*AND(K260&lt;&gt;0),"cena dla niewłaściwego PRODUCENTA",IF((K260&lt;&gt;0)*AND(L260&lt;&gt;0)*AND(J260=0),"Uzupełnij pole PRODUCENT dla zamiennika","OK")))))</f>
        <v>0</v>
      </c>
      <c r="U259" s="46"/>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5" customHeight="1">
      <c r="A260" s="31">
        <v>256</v>
      </c>
      <c r="B260" s="33" t="s">
        <v>903</v>
      </c>
      <c r="C260" s="32" t="s">
        <v>904</v>
      </c>
      <c r="D260" s="32" t="s">
        <v>899</v>
      </c>
      <c r="E260" s="34" t="s">
        <v>638</v>
      </c>
      <c r="F260" s="48" t="s">
        <v>24</v>
      </c>
      <c r="G260" s="34" t="s">
        <v>639</v>
      </c>
      <c r="H260" s="36" t="s">
        <v>900</v>
      </c>
      <c r="I260" s="37" t="s">
        <v>901</v>
      </c>
      <c r="J260" s="38"/>
      <c r="K260" s="38"/>
      <c r="L260" s="39">
        <v>0</v>
      </c>
      <c r="M260" s="38"/>
      <c r="N260" s="47" t="s">
        <v>33</v>
      </c>
      <c r="O260" s="41"/>
      <c r="P260" s="42"/>
      <c r="Q260" s="43">
        <f t="shared" si="0"/>
        <v>0</v>
      </c>
      <c r="R260" s="44">
        <f t="shared" si="1"/>
        <v>0</v>
      </c>
      <c r="S260" s="45">
        <f t="shared" si="2"/>
        <v>0</v>
      </c>
      <c r="T260" s="46"/>
      <c r="U260" s="46"/>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5" customHeight="1">
      <c r="A261" s="31">
        <v>257</v>
      </c>
      <c r="B261" s="32" t="s">
        <v>905</v>
      </c>
      <c r="C261" s="32" t="s">
        <v>906</v>
      </c>
      <c r="D261" s="33" t="s">
        <v>907</v>
      </c>
      <c r="E261" s="34" t="s">
        <v>638</v>
      </c>
      <c r="F261" s="48" t="s">
        <v>24</v>
      </c>
      <c r="G261" s="34" t="s">
        <v>639</v>
      </c>
      <c r="H261" s="36" t="s">
        <v>908</v>
      </c>
      <c r="I261" s="37" t="s">
        <v>55</v>
      </c>
      <c r="J261" s="38" t="s">
        <v>115</v>
      </c>
      <c r="K261" s="38" t="s">
        <v>909</v>
      </c>
      <c r="L261" s="39">
        <v>0</v>
      </c>
      <c r="M261" s="38"/>
      <c r="N261" s="47" t="s">
        <v>30</v>
      </c>
      <c r="O261" s="41">
        <v>1</v>
      </c>
      <c r="P261" s="42">
        <v>3</v>
      </c>
      <c r="Q261" s="43">
        <f t="shared" si="0"/>
        <v>0</v>
      </c>
      <c r="R261" s="44">
        <f t="shared" si="1"/>
        <v>0</v>
      </c>
      <c r="S261" s="45">
        <f t="shared" si="2"/>
        <v>0</v>
      </c>
      <c r="T261" s="46">
        <f>IF((L261&gt;0)*AND(L262&gt;0),"BŁĄD - Wprowadzono dwie wartości",IF((L261=0)*AND(L262=0),"Wprowadź kwotę dla oferowanego materiału",IF((L262&lt;&gt;0)*AND(K262=0),"Uzupełnij pola SYMBOL/PRODUCENT dla zamiennika",IF((L262=0)*AND(K262&lt;&gt;0),"cena dla niewłaściwego PRODUCENTA",IF((K262&lt;&gt;0)*AND(L262&lt;&gt;0)*AND(J262=0),"Uzupełnij pole PRODUCENT dla zamiennika","OK")))))</f>
        <v>0</v>
      </c>
      <c r="U261" s="46"/>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5" customHeight="1">
      <c r="A262" s="31">
        <v>258</v>
      </c>
      <c r="B262" s="33" t="s">
        <v>910</v>
      </c>
      <c r="C262" s="32" t="s">
        <v>911</v>
      </c>
      <c r="D262" s="33" t="s">
        <v>907</v>
      </c>
      <c r="E262" s="34" t="s">
        <v>638</v>
      </c>
      <c r="F262" s="48" t="s">
        <v>24</v>
      </c>
      <c r="G262" s="34" t="s">
        <v>639</v>
      </c>
      <c r="H262" s="36" t="s">
        <v>908</v>
      </c>
      <c r="I262" s="37" t="s">
        <v>55</v>
      </c>
      <c r="J262" s="38"/>
      <c r="K262" s="38"/>
      <c r="L262" s="39">
        <v>0</v>
      </c>
      <c r="M262" s="38"/>
      <c r="N262" s="47" t="s">
        <v>33</v>
      </c>
      <c r="O262" s="41"/>
      <c r="P262" s="42"/>
      <c r="Q262" s="43">
        <f t="shared" si="0"/>
        <v>0</v>
      </c>
      <c r="R262" s="44">
        <f t="shared" si="1"/>
        <v>0</v>
      </c>
      <c r="S262" s="45">
        <f t="shared" si="2"/>
        <v>0</v>
      </c>
      <c r="T262" s="46"/>
      <c r="U262" s="46"/>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0.25" customHeight="1">
      <c r="A263" s="31">
        <v>259</v>
      </c>
      <c r="B263" s="33" t="s">
        <v>912</v>
      </c>
      <c r="C263" s="32" t="s">
        <v>913</v>
      </c>
      <c r="D263" s="33" t="s">
        <v>914</v>
      </c>
      <c r="E263" s="34" t="s">
        <v>638</v>
      </c>
      <c r="F263" s="48" t="s">
        <v>24</v>
      </c>
      <c r="G263" s="34" t="s">
        <v>639</v>
      </c>
      <c r="H263" s="36" t="s">
        <v>122</v>
      </c>
      <c r="I263" s="37" t="s">
        <v>806</v>
      </c>
      <c r="J263" s="38" t="s">
        <v>115</v>
      </c>
      <c r="K263" s="38" t="s">
        <v>915</v>
      </c>
      <c r="L263" s="39">
        <v>0</v>
      </c>
      <c r="M263" s="38"/>
      <c r="N263" s="47" t="s">
        <v>30</v>
      </c>
      <c r="O263" s="41">
        <v>1</v>
      </c>
      <c r="P263" s="42">
        <v>3</v>
      </c>
      <c r="Q263" s="43">
        <f t="shared" si="0"/>
        <v>0</v>
      </c>
      <c r="R263" s="44">
        <f t="shared" si="1"/>
        <v>0</v>
      </c>
      <c r="S263" s="45">
        <f t="shared" si="2"/>
        <v>0</v>
      </c>
      <c r="T263" s="46">
        <f>IF((L263&gt;0)*AND(L264&gt;0),"BŁĄD - Wprowadzono dwie wartości",IF((L263=0)*AND(L264=0),"Wprowadź kwotę dla oferowanego materiału",IF((L264&lt;&gt;0)*AND(K264=0),"Uzupełnij pola SYMBOL/PRODUCENT dla zamiennika",IF((L264=0)*AND(K264&lt;&gt;0),"cena dla niewłaściwego PRODUCENTA",IF((K264&lt;&gt;0)*AND(L264&lt;&gt;0)*AND(J264=0),"Uzupełnij pole PRODUCENT dla zamiennika","OK")))))</f>
        <v>0</v>
      </c>
      <c r="U263" s="46"/>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20.25" customHeight="1">
      <c r="A264" s="31">
        <v>260</v>
      </c>
      <c r="B264" s="32" t="s">
        <v>916</v>
      </c>
      <c r="C264" s="32" t="s">
        <v>917</v>
      </c>
      <c r="D264" s="33" t="s">
        <v>914</v>
      </c>
      <c r="E264" s="34" t="s">
        <v>638</v>
      </c>
      <c r="F264" s="48" t="s">
        <v>24</v>
      </c>
      <c r="G264" s="34" t="s">
        <v>639</v>
      </c>
      <c r="H264" s="36" t="s">
        <v>122</v>
      </c>
      <c r="I264" s="37" t="s">
        <v>806</v>
      </c>
      <c r="J264" s="38"/>
      <c r="K264" s="38"/>
      <c r="L264" s="39">
        <v>0</v>
      </c>
      <c r="M264" s="38"/>
      <c r="N264" s="47" t="s">
        <v>33</v>
      </c>
      <c r="O264" s="41"/>
      <c r="P264" s="42"/>
      <c r="Q264" s="43">
        <f t="shared" si="0"/>
        <v>0</v>
      </c>
      <c r="R264" s="44">
        <f t="shared" si="1"/>
        <v>0</v>
      </c>
      <c r="S264" s="45">
        <f t="shared" si="2"/>
        <v>0</v>
      </c>
      <c r="T264" s="46"/>
      <c r="U264" s="46"/>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0.25" customHeight="1">
      <c r="A265" s="31">
        <v>261</v>
      </c>
      <c r="B265" s="33" t="s">
        <v>918</v>
      </c>
      <c r="C265" s="32" t="s">
        <v>919</v>
      </c>
      <c r="D265" s="33" t="s">
        <v>920</v>
      </c>
      <c r="E265" s="34" t="s">
        <v>638</v>
      </c>
      <c r="F265" s="48" t="s">
        <v>159</v>
      </c>
      <c r="G265" s="34" t="s">
        <v>639</v>
      </c>
      <c r="H265" s="36" t="s">
        <v>122</v>
      </c>
      <c r="I265" s="37" t="s">
        <v>463</v>
      </c>
      <c r="J265" s="38" t="s">
        <v>115</v>
      </c>
      <c r="K265" s="38" t="s">
        <v>921</v>
      </c>
      <c r="L265" s="39">
        <v>0</v>
      </c>
      <c r="M265" s="38"/>
      <c r="N265" s="47" t="s">
        <v>30</v>
      </c>
      <c r="O265" s="41">
        <v>2</v>
      </c>
      <c r="P265" s="42">
        <v>3</v>
      </c>
      <c r="Q265" s="43">
        <f t="shared" si="0"/>
        <v>0</v>
      </c>
      <c r="R265" s="44">
        <f t="shared" si="1"/>
        <v>0</v>
      </c>
      <c r="S265" s="45">
        <f t="shared" si="2"/>
        <v>0</v>
      </c>
      <c r="T265" s="46">
        <f>IF((L265&gt;0)*AND(L266&gt;0),"BŁĄD - Wprowadzono dwie wartości",IF((L265=0)*AND(L266=0),"Wprowadź kwotę dla oferowanego materiału",IF((L266&lt;&gt;0)*AND(K266=0),"Uzupełnij pola SYMBOL/PRODUCENT dla zamiennika",IF((L266=0)*AND(K266&lt;&gt;0),"cena dla niewłaściwego PRODUCENTA",IF((K266&lt;&gt;0)*AND(L266&lt;&gt;0)*AND(J266=0),"Uzupełnij pole PRODUCENT dla zamiennika","OK")))))</f>
        <v>0</v>
      </c>
      <c r="U265" s="46"/>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20.25" customHeight="1">
      <c r="A266" s="31">
        <v>262</v>
      </c>
      <c r="B266" s="32" t="s">
        <v>922</v>
      </c>
      <c r="C266" s="32" t="s">
        <v>923</v>
      </c>
      <c r="D266" s="33" t="s">
        <v>920</v>
      </c>
      <c r="E266" s="34" t="s">
        <v>638</v>
      </c>
      <c r="F266" s="48" t="s">
        <v>159</v>
      </c>
      <c r="G266" s="34" t="s">
        <v>639</v>
      </c>
      <c r="H266" s="36" t="s">
        <v>122</v>
      </c>
      <c r="I266" s="37" t="s">
        <v>463</v>
      </c>
      <c r="J266" s="38"/>
      <c r="K266" s="38"/>
      <c r="L266" s="39">
        <v>0</v>
      </c>
      <c r="M266" s="38"/>
      <c r="N266" s="47" t="s">
        <v>33</v>
      </c>
      <c r="O266" s="41"/>
      <c r="P266" s="42"/>
      <c r="Q266" s="43">
        <f t="shared" si="0"/>
        <v>0</v>
      </c>
      <c r="R266" s="44">
        <f t="shared" si="1"/>
        <v>0</v>
      </c>
      <c r="S266" s="45">
        <f t="shared" si="2"/>
        <v>0</v>
      </c>
      <c r="T266" s="46"/>
      <c r="U266" s="4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20.25" customHeight="1">
      <c r="A267" s="31">
        <v>263</v>
      </c>
      <c r="B267" s="33" t="s">
        <v>924</v>
      </c>
      <c r="C267" s="32" t="s">
        <v>925</v>
      </c>
      <c r="D267" s="33" t="s">
        <v>926</v>
      </c>
      <c r="E267" s="34" t="s">
        <v>638</v>
      </c>
      <c r="F267" s="48" t="s">
        <v>166</v>
      </c>
      <c r="G267" s="34" t="s">
        <v>639</v>
      </c>
      <c r="H267" s="36" t="s">
        <v>122</v>
      </c>
      <c r="I267" s="37" t="s">
        <v>463</v>
      </c>
      <c r="J267" s="38" t="s">
        <v>115</v>
      </c>
      <c r="K267" s="38" t="s">
        <v>927</v>
      </c>
      <c r="L267" s="39">
        <v>0</v>
      </c>
      <c r="M267" s="38"/>
      <c r="N267" s="47" t="s">
        <v>30</v>
      </c>
      <c r="O267" s="41">
        <v>2</v>
      </c>
      <c r="P267" s="42">
        <v>3</v>
      </c>
      <c r="Q267" s="43">
        <f t="shared" si="0"/>
        <v>0</v>
      </c>
      <c r="R267" s="44">
        <f t="shared" si="1"/>
        <v>0</v>
      </c>
      <c r="S267" s="45">
        <f t="shared" si="2"/>
        <v>0</v>
      </c>
      <c r="T267" s="46">
        <f>IF((L267&gt;0)*AND(L268&gt;0),"BŁĄD - Wprowadzono dwie wartości",IF((L267=0)*AND(L268=0),"Wprowadź kwotę dla oferowanego materiału",IF((L268&lt;&gt;0)*AND(K268=0),"Uzupełnij pola SYMBOL/PRODUCENT dla zamiennika",IF((L268=0)*AND(K268&lt;&gt;0),"cena dla niewłaściwego PRODUCENTA",IF((K268&lt;&gt;0)*AND(L268&lt;&gt;0)*AND(J268=0),"Uzupełnij pole PRODUCENT dla zamiennika","OK")))))</f>
        <v>0</v>
      </c>
      <c r="U267" s="46"/>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0.25" customHeight="1">
      <c r="A268" s="31">
        <v>264</v>
      </c>
      <c r="B268" s="32" t="s">
        <v>928</v>
      </c>
      <c r="C268" s="32" t="s">
        <v>929</v>
      </c>
      <c r="D268" s="33" t="s">
        <v>926</v>
      </c>
      <c r="E268" s="34" t="s">
        <v>638</v>
      </c>
      <c r="F268" s="48" t="s">
        <v>166</v>
      </c>
      <c r="G268" s="34" t="s">
        <v>639</v>
      </c>
      <c r="H268" s="36" t="s">
        <v>122</v>
      </c>
      <c r="I268" s="37" t="s">
        <v>463</v>
      </c>
      <c r="J268" s="38"/>
      <c r="K268" s="38"/>
      <c r="L268" s="39">
        <v>0</v>
      </c>
      <c r="M268" s="38"/>
      <c r="N268" s="47" t="s">
        <v>33</v>
      </c>
      <c r="O268" s="41"/>
      <c r="P268" s="42"/>
      <c r="Q268" s="43">
        <f t="shared" si="0"/>
        <v>0</v>
      </c>
      <c r="R268" s="44">
        <f t="shared" si="1"/>
        <v>0</v>
      </c>
      <c r="S268" s="45">
        <f t="shared" si="2"/>
        <v>0</v>
      </c>
      <c r="T268" s="46"/>
      <c r="U268" s="46"/>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0.25" customHeight="1">
      <c r="A269" s="31">
        <v>265</v>
      </c>
      <c r="B269" s="33" t="s">
        <v>930</v>
      </c>
      <c r="C269" s="32" t="s">
        <v>931</v>
      </c>
      <c r="D269" s="33" t="s">
        <v>932</v>
      </c>
      <c r="E269" s="34" t="s">
        <v>638</v>
      </c>
      <c r="F269" s="48" t="s">
        <v>174</v>
      </c>
      <c r="G269" s="34" t="s">
        <v>639</v>
      </c>
      <c r="H269" s="36" t="s">
        <v>122</v>
      </c>
      <c r="I269" s="37" t="s">
        <v>463</v>
      </c>
      <c r="J269" s="38" t="s">
        <v>115</v>
      </c>
      <c r="K269" s="38" t="s">
        <v>933</v>
      </c>
      <c r="L269" s="39">
        <v>0</v>
      </c>
      <c r="M269" s="38"/>
      <c r="N269" s="47" t="s">
        <v>30</v>
      </c>
      <c r="O269" s="41">
        <v>2</v>
      </c>
      <c r="P269" s="42">
        <v>3</v>
      </c>
      <c r="Q269" s="43">
        <f t="shared" si="0"/>
        <v>0</v>
      </c>
      <c r="R269" s="44">
        <f t="shared" si="1"/>
        <v>0</v>
      </c>
      <c r="S269" s="45">
        <f t="shared" si="2"/>
        <v>0</v>
      </c>
      <c r="T269" s="46">
        <f>IF((L269&gt;0)*AND(L270&gt;0),"BŁĄD - Wprowadzono dwie wartości",IF((L269=0)*AND(L270=0),"Wprowadź kwotę dla oferowanego materiału",IF((L270&lt;&gt;0)*AND(K270=0),"Uzupełnij pola SYMBOL/PRODUCENT dla zamiennika",IF((L270=0)*AND(K270&lt;&gt;0),"cena dla niewłaściwego PRODUCENTA",IF((K270&lt;&gt;0)*AND(L270&lt;&gt;0)*AND(J270=0),"Uzupełnij pole PRODUCENT dla zamiennika","OK")))))</f>
        <v>0</v>
      </c>
      <c r="U269" s="46"/>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0.25" customHeight="1">
      <c r="A270" s="31">
        <v>266</v>
      </c>
      <c r="B270" s="32" t="s">
        <v>934</v>
      </c>
      <c r="C270" s="32" t="s">
        <v>935</v>
      </c>
      <c r="D270" s="33" t="s">
        <v>932</v>
      </c>
      <c r="E270" s="34" t="s">
        <v>638</v>
      </c>
      <c r="F270" s="48" t="s">
        <v>174</v>
      </c>
      <c r="G270" s="34" t="s">
        <v>639</v>
      </c>
      <c r="H270" s="36" t="s">
        <v>122</v>
      </c>
      <c r="I270" s="37" t="s">
        <v>463</v>
      </c>
      <c r="J270" s="38"/>
      <c r="K270" s="38"/>
      <c r="L270" s="39">
        <v>0</v>
      </c>
      <c r="M270" s="38"/>
      <c r="N270" s="47" t="s">
        <v>33</v>
      </c>
      <c r="O270" s="41"/>
      <c r="P270" s="42"/>
      <c r="Q270" s="43">
        <f t="shared" si="0"/>
        <v>0</v>
      </c>
      <c r="R270" s="44">
        <f t="shared" si="1"/>
        <v>0</v>
      </c>
      <c r="S270" s="45">
        <f t="shared" si="2"/>
        <v>0</v>
      </c>
      <c r="T270" s="46"/>
      <c r="U270" s="46"/>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5" customHeight="1">
      <c r="A271" s="31">
        <v>267</v>
      </c>
      <c r="B271" s="32" t="s">
        <v>936</v>
      </c>
      <c r="C271" s="32" t="s">
        <v>937</v>
      </c>
      <c r="D271" s="33" t="s">
        <v>938</v>
      </c>
      <c r="E271" s="34" t="s">
        <v>638</v>
      </c>
      <c r="F271" s="48" t="s">
        <v>24</v>
      </c>
      <c r="G271" s="34" t="s">
        <v>639</v>
      </c>
      <c r="H271" s="36" t="s">
        <v>939</v>
      </c>
      <c r="I271" s="37" t="s">
        <v>55</v>
      </c>
      <c r="J271" s="38" t="s">
        <v>115</v>
      </c>
      <c r="K271" s="38" t="s">
        <v>940</v>
      </c>
      <c r="L271" s="39">
        <v>0</v>
      </c>
      <c r="M271" s="38"/>
      <c r="N271" s="47" t="s">
        <v>30</v>
      </c>
      <c r="O271" s="41">
        <v>2</v>
      </c>
      <c r="P271" s="42">
        <v>3</v>
      </c>
      <c r="Q271" s="43">
        <f t="shared" si="0"/>
        <v>0</v>
      </c>
      <c r="R271" s="44">
        <f t="shared" si="1"/>
        <v>0</v>
      </c>
      <c r="S271" s="45">
        <f t="shared" si="2"/>
        <v>0</v>
      </c>
      <c r="T271" s="46">
        <f>IF((L271&gt;0)*AND(L272&gt;0),"BŁĄD - Wprowadzono dwie wartości",IF((L271=0)*AND(L272=0),"Wprowadź kwotę dla oferowanego materiału",IF((L272&lt;&gt;0)*AND(K272=0),"Uzupełnij pola SYMBOL/PRODUCENT dla zamiennika",IF((L272=0)*AND(K272&lt;&gt;0),"cena dla niewłaściwego PRODUCENTA",IF((K272&lt;&gt;0)*AND(L272&lt;&gt;0)*AND(J272=0),"Uzupełnij pole PRODUCENT dla zamiennika","OK")))))</f>
        <v>0</v>
      </c>
      <c r="U271" s="46"/>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5" customHeight="1">
      <c r="A272" s="31">
        <v>268</v>
      </c>
      <c r="B272" s="32" t="s">
        <v>941</v>
      </c>
      <c r="C272" s="32" t="s">
        <v>942</v>
      </c>
      <c r="D272" s="33" t="s">
        <v>938</v>
      </c>
      <c r="E272" s="34" t="s">
        <v>638</v>
      </c>
      <c r="F272" s="48" t="s">
        <v>24</v>
      </c>
      <c r="G272" s="34" t="s">
        <v>639</v>
      </c>
      <c r="H272" s="36" t="s">
        <v>939</v>
      </c>
      <c r="I272" s="37" t="s">
        <v>55</v>
      </c>
      <c r="J272" s="38"/>
      <c r="K272" s="38"/>
      <c r="L272" s="39">
        <v>0</v>
      </c>
      <c r="M272" s="38"/>
      <c r="N272" s="47" t="s">
        <v>33</v>
      </c>
      <c r="O272" s="41"/>
      <c r="P272" s="42"/>
      <c r="Q272" s="43">
        <f t="shared" si="0"/>
        <v>0</v>
      </c>
      <c r="R272" s="44">
        <f t="shared" si="1"/>
        <v>0</v>
      </c>
      <c r="S272" s="45">
        <f t="shared" si="2"/>
        <v>0</v>
      </c>
      <c r="T272" s="46"/>
      <c r="U272" s="46"/>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5" customHeight="1">
      <c r="A273" s="31">
        <v>269</v>
      </c>
      <c r="B273" s="32" t="s">
        <v>943</v>
      </c>
      <c r="C273" s="32" t="s">
        <v>944</v>
      </c>
      <c r="D273" s="32" t="s">
        <v>945</v>
      </c>
      <c r="E273" s="34" t="s">
        <v>638</v>
      </c>
      <c r="F273" s="48" t="s">
        <v>24</v>
      </c>
      <c r="G273" s="34" t="s">
        <v>639</v>
      </c>
      <c r="H273" s="36" t="s">
        <v>946</v>
      </c>
      <c r="I273" s="37" t="s">
        <v>123</v>
      </c>
      <c r="J273" s="38" t="s">
        <v>115</v>
      </c>
      <c r="K273" s="38" t="s">
        <v>947</v>
      </c>
      <c r="L273" s="39">
        <v>0</v>
      </c>
      <c r="M273" s="38"/>
      <c r="N273" s="47" t="s">
        <v>30</v>
      </c>
      <c r="O273" s="41">
        <v>1</v>
      </c>
      <c r="P273" s="42">
        <v>3</v>
      </c>
      <c r="Q273" s="43">
        <f t="shared" si="0"/>
        <v>0</v>
      </c>
      <c r="R273" s="44">
        <f t="shared" si="1"/>
        <v>0</v>
      </c>
      <c r="S273" s="45">
        <f t="shared" si="2"/>
        <v>0</v>
      </c>
      <c r="T273" s="46">
        <f>IF((L273&gt;0)*AND(L274&gt;0),"BŁĄD - Wprowadzono dwie wartości",IF((L273=0)*AND(L274=0),"Wprowadź kwotę dla oferowanego materiału",IF((L274&lt;&gt;0)*AND(K274=0),"Uzupełnij pola SYMBOL/PRODUCENT dla zamiennika",IF((L274=0)*AND(K274&lt;&gt;0),"cena dla niewłaściwego PRODUCENTA",IF((K274&lt;&gt;0)*AND(L274&lt;&gt;0)*AND(J274=0),"Uzupełnij pole PRODUCENT dla zamiennika","OK")))))</f>
        <v>0</v>
      </c>
      <c r="U273" s="46"/>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5" customHeight="1">
      <c r="A274" s="31">
        <v>270</v>
      </c>
      <c r="B274" s="32" t="s">
        <v>948</v>
      </c>
      <c r="C274" s="32" t="s">
        <v>949</v>
      </c>
      <c r="D274" s="32" t="s">
        <v>945</v>
      </c>
      <c r="E274" s="34" t="s">
        <v>638</v>
      </c>
      <c r="F274" s="48" t="s">
        <v>24</v>
      </c>
      <c r="G274" s="34" t="s">
        <v>639</v>
      </c>
      <c r="H274" s="36" t="s">
        <v>946</v>
      </c>
      <c r="I274" s="37" t="s">
        <v>123</v>
      </c>
      <c r="J274" s="38"/>
      <c r="K274" s="38"/>
      <c r="L274" s="39">
        <v>0</v>
      </c>
      <c r="M274" s="38"/>
      <c r="N274" s="47" t="s">
        <v>33</v>
      </c>
      <c r="O274" s="41"/>
      <c r="P274" s="42"/>
      <c r="Q274" s="43">
        <f t="shared" si="0"/>
        <v>0</v>
      </c>
      <c r="R274" s="44">
        <f t="shared" si="1"/>
        <v>0</v>
      </c>
      <c r="S274" s="45">
        <f t="shared" si="2"/>
        <v>0</v>
      </c>
      <c r="T274" s="46"/>
      <c r="U274" s="46"/>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0.25" customHeight="1">
      <c r="A275" s="31">
        <v>271</v>
      </c>
      <c r="B275" s="32" t="s">
        <v>950</v>
      </c>
      <c r="C275" s="32" t="s">
        <v>951</v>
      </c>
      <c r="D275" s="33" t="s">
        <v>952</v>
      </c>
      <c r="E275" s="34" t="s">
        <v>638</v>
      </c>
      <c r="F275" s="48" t="s">
        <v>24</v>
      </c>
      <c r="G275" s="34" t="s">
        <v>639</v>
      </c>
      <c r="H275" s="36" t="s">
        <v>953</v>
      </c>
      <c r="I275" s="37" t="s">
        <v>954</v>
      </c>
      <c r="J275" s="38" t="s">
        <v>115</v>
      </c>
      <c r="K275" s="38" t="s">
        <v>955</v>
      </c>
      <c r="L275" s="39">
        <v>0</v>
      </c>
      <c r="M275" s="38"/>
      <c r="N275" s="47" t="s">
        <v>30</v>
      </c>
      <c r="O275" s="41">
        <v>1</v>
      </c>
      <c r="P275" s="42">
        <v>3</v>
      </c>
      <c r="Q275" s="43">
        <f t="shared" si="0"/>
        <v>0</v>
      </c>
      <c r="R275" s="44">
        <f t="shared" si="1"/>
        <v>0</v>
      </c>
      <c r="S275" s="45">
        <f t="shared" si="2"/>
        <v>0</v>
      </c>
      <c r="T275" s="46">
        <f>IF((L275&gt;0)*AND(L276&gt;0),"BŁĄD - Wprowadzono dwie wartości",IF((L275=0)*AND(L276=0),"Wprowadź kwotę dla oferowanego materiału",IF((L276&lt;&gt;0)*AND(K276=0),"Uzupełnij pola SYMBOL/PRODUCENT dla zamiennika",IF((L276=0)*AND(K276&lt;&gt;0),"cena dla niewłaściwego PRODUCENTA",IF((K276&lt;&gt;0)*AND(L276&lt;&gt;0)*AND(J276=0),"Uzupełnij pole PRODUCENT dla zamiennika","OK")))))</f>
        <v>0</v>
      </c>
      <c r="U275" s="46"/>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0.25" customHeight="1">
      <c r="A276" s="31">
        <v>272</v>
      </c>
      <c r="B276" s="32" t="s">
        <v>956</v>
      </c>
      <c r="C276" s="32" t="s">
        <v>957</v>
      </c>
      <c r="D276" s="33" t="s">
        <v>952</v>
      </c>
      <c r="E276" s="34" t="s">
        <v>638</v>
      </c>
      <c r="F276" s="48" t="s">
        <v>24</v>
      </c>
      <c r="G276" s="34" t="s">
        <v>639</v>
      </c>
      <c r="H276" s="36" t="s">
        <v>953</v>
      </c>
      <c r="I276" s="37" t="s">
        <v>954</v>
      </c>
      <c r="J276" s="38"/>
      <c r="K276" s="58"/>
      <c r="L276" s="39">
        <v>0</v>
      </c>
      <c r="M276" s="38"/>
      <c r="N276" s="47" t="s">
        <v>33</v>
      </c>
      <c r="O276" s="41"/>
      <c r="P276" s="42"/>
      <c r="Q276" s="43">
        <f t="shared" si="0"/>
        <v>0</v>
      </c>
      <c r="R276" s="44">
        <f t="shared" si="1"/>
        <v>0</v>
      </c>
      <c r="S276" s="45">
        <f t="shared" si="2"/>
        <v>0</v>
      </c>
      <c r="T276" s="46"/>
      <c r="U276" s="4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0.25" customHeight="1">
      <c r="A277" s="31">
        <v>273</v>
      </c>
      <c r="B277" s="32" t="s">
        <v>958</v>
      </c>
      <c r="C277" s="32" t="s">
        <v>959</v>
      </c>
      <c r="D277" s="33" t="s">
        <v>960</v>
      </c>
      <c r="E277" s="34" t="s">
        <v>638</v>
      </c>
      <c r="F277" s="48" t="s">
        <v>159</v>
      </c>
      <c r="G277" s="34" t="s">
        <v>639</v>
      </c>
      <c r="H277" s="36" t="s">
        <v>953</v>
      </c>
      <c r="I277" s="37" t="s">
        <v>55</v>
      </c>
      <c r="J277" s="38" t="s">
        <v>115</v>
      </c>
      <c r="K277" s="38" t="s">
        <v>961</v>
      </c>
      <c r="L277" s="39">
        <v>0</v>
      </c>
      <c r="M277" s="38"/>
      <c r="N277" s="47" t="s">
        <v>30</v>
      </c>
      <c r="O277" s="41">
        <v>184</v>
      </c>
      <c r="P277" s="42">
        <v>1</v>
      </c>
      <c r="Q277" s="43">
        <f t="shared" si="0"/>
        <v>0</v>
      </c>
      <c r="R277" s="44">
        <f t="shared" si="1"/>
        <v>0</v>
      </c>
      <c r="S277" s="45">
        <f t="shared" si="2"/>
        <v>0</v>
      </c>
      <c r="T277" s="46">
        <f>IF((L277&gt;0)*AND(L278&gt;0),"BŁĄD - Wprowadzono dwie wartości",IF((L277=0)*AND(L278=0),"Wprowadź kwotę dla oferowanego materiału",IF((L278&lt;&gt;0)*AND(K278=0),"Uzupełnij pola SYMBOL/PRODUCENT dla zamiennika",IF((L278=0)*AND(K278&lt;&gt;0),"cena dla niewłaściwego PRODUCENTA",IF((K278&lt;&gt;0)*AND(L278&lt;&gt;0)*AND(J278=0),"Uzupełnij pole PRODUCENT dla zamiennika","OK")))))</f>
        <v>0</v>
      </c>
      <c r="U277" s="46"/>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20.25" customHeight="1">
      <c r="A278" s="31">
        <v>274</v>
      </c>
      <c r="B278" s="32" t="s">
        <v>962</v>
      </c>
      <c r="C278" s="32" t="s">
        <v>963</v>
      </c>
      <c r="D278" s="33" t="s">
        <v>960</v>
      </c>
      <c r="E278" s="34" t="s">
        <v>638</v>
      </c>
      <c r="F278" s="48" t="s">
        <v>159</v>
      </c>
      <c r="G278" s="34" t="s">
        <v>639</v>
      </c>
      <c r="H278" s="36" t="s">
        <v>953</v>
      </c>
      <c r="I278" s="37" t="s">
        <v>55</v>
      </c>
      <c r="J278" s="38"/>
      <c r="K278" s="38"/>
      <c r="L278" s="39">
        <v>0</v>
      </c>
      <c r="M278" s="38"/>
      <c r="N278" s="47" t="s">
        <v>33</v>
      </c>
      <c r="O278" s="41"/>
      <c r="P278" s="42"/>
      <c r="Q278" s="43">
        <f t="shared" si="0"/>
        <v>0</v>
      </c>
      <c r="R278" s="44">
        <f t="shared" si="1"/>
        <v>0</v>
      </c>
      <c r="S278" s="45">
        <f t="shared" si="2"/>
        <v>0</v>
      </c>
      <c r="T278" s="46"/>
      <c r="U278" s="46"/>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0.25" customHeight="1">
      <c r="A279" s="31">
        <v>275</v>
      </c>
      <c r="B279" s="32" t="s">
        <v>964</v>
      </c>
      <c r="C279" s="32" t="s">
        <v>965</v>
      </c>
      <c r="D279" s="33" t="s">
        <v>966</v>
      </c>
      <c r="E279" s="34" t="s">
        <v>638</v>
      </c>
      <c r="F279" s="48" t="s">
        <v>166</v>
      </c>
      <c r="G279" s="34" t="s">
        <v>639</v>
      </c>
      <c r="H279" s="36" t="s">
        <v>953</v>
      </c>
      <c r="I279" s="37" t="s">
        <v>55</v>
      </c>
      <c r="J279" s="38" t="s">
        <v>115</v>
      </c>
      <c r="K279" s="38" t="s">
        <v>967</v>
      </c>
      <c r="L279" s="39">
        <v>0</v>
      </c>
      <c r="M279" s="38"/>
      <c r="N279" s="47" t="s">
        <v>30</v>
      </c>
      <c r="O279" s="41">
        <v>75</v>
      </c>
      <c r="P279" s="42">
        <v>1</v>
      </c>
      <c r="Q279" s="43">
        <f t="shared" si="0"/>
        <v>0</v>
      </c>
      <c r="R279" s="44">
        <f t="shared" si="1"/>
        <v>0</v>
      </c>
      <c r="S279" s="45">
        <f t="shared" si="2"/>
        <v>0</v>
      </c>
      <c r="T279" s="46">
        <f>IF((L279&gt;0)*AND(L280&gt;0),"BŁĄD - Wprowadzono dwie wartości",IF((L279=0)*AND(L280=0),"Wprowadź kwotę dla oferowanego materiału",IF((L280&lt;&gt;0)*AND(K280=0),"Uzupełnij pola SYMBOL/PRODUCENT dla zamiennika",IF((L280=0)*AND(K280&lt;&gt;0),"cena dla niewłaściwego PRODUCENTA",IF((K280&lt;&gt;0)*AND(L280&lt;&gt;0)*AND(J280=0),"Uzupełnij pole PRODUCENT dla zamiennika","OK")))))</f>
        <v>0</v>
      </c>
      <c r="U279" s="46"/>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0.25" customHeight="1">
      <c r="A280" s="31">
        <v>276</v>
      </c>
      <c r="B280" s="32" t="s">
        <v>968</v>
      </c>
      <c r="C280" s="32" t="s">
        <v>969</v>
      </c>
      <c r="D280" s="33" t="s">
        <v>966</v>
      </c>
      <c r="E280" s="34" t="s">
        <v>638</v>
      </c>
      <c r="F280" s="48" t="s">
        <v>166</v>
      </c>
      <c r="G280" s="34" t="s">
        <v>639</v>
      </c>
      <c r="H280" s="36" t="s">
        <v>953</v>
      </c>
      <c r="I280" s="37" t="s">
        <v>55</v>
      </c>
      <c r="J280" s="38"/>
      <c r="K280" s="38"/>
      <c r="L280" s="39">
        <v>0</v>
      </c>
      <c r="M280" s="38"/>
      <c r="N280" s="47" t="s">
        <v>33</v>
      </c>
      <c r="O280" s="41"/>
      <c r="P280" s="42"/>
      <c r="Q280" s="43">
        <f t="shared" si="0"/>
        <v>0</v>
      </c>
      <c r="R280" s="44">
        <f t="shared" si="1"/>
        <v>0</v>
      </c>
      <c r="S280" s="45">
        <f t="shared" si="2"/>
        <v>0</v>
      </c>
      <c r="T280" s="46"/>
      <c r="U280" s="46"/>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20.25" customHeight="1">
      <c r="A281" s="31">
        <v>277</v>
      </c>
      <c r="B281" s="32" t="s">
        <v>970</v>
      </c>
      <c r="C281" s="32" t="s">
        <v>971</v>
      </c>
      <c r="D281" s="33" t="s">
        <v>972</v>
      </c>
      <c r="E281" s="34" t="s">
        <v>638</v>
      </c>
      <c r="F281" s="48" t="s">
        <v>174</v>
      </c>
      <c r="G281" s="34" t="s">
        <v>639</v>
      </c>
      <c r="H281" s="36" t="s">
        <v>953</v>
      </c>
      <c r="I281" s="37" t="s">
        <v>55</v>
      </c>
      <c r="J281" s="38" t="s">
        <v>115</v>
      </c>
      <c r="K281" s="38" t="s">
        <v>973</v>
      </c>
      <c r="L281" s="39">
        <v>0</v>
      </c>
      <c r="M281" s="38"/>
      <c r="N281" s="47" t="s">
        <v>30</v>
      </c>
      <c r="O281" s="41">
        <v>1</v>
      </c>
      <c r="P281" s="42">
        <v>3</v>
      </c>
      <c r="Q281" s="43">
        <f t="shared" si="0"/>
        <v>0</v>
      </c>
      <c r="R281" s="44">
        <f t="shared" si="1"/>
        <v>0</v>
      </c>
      <c r="S281" s="45">
        <f t="shared" si="2"/>
        <v>0</v>
      </c>
      <c r="T281" s="46">
        <f>IF((L281&gt;0)*AND(L282&gt;0),"BŁĄD - Wprowadzono dwie wartości",IF((L281=0)*AND(L282=0),"Wprowadź kwotę dla oferowanego materiału",IF((L282&lt;&gt;0)*AND(K282=0),"Uzupełnij pola SYMBOL/PRODUCENT dla zamiennika",IF((L282=0)*AND(K282&lt;&gt;0),"cena dla niewłaściwego PRODUCENTA",IF((K282&lt;&gt;0)*AND(L282&lt;&gt;0)*AND(J282=0),"Uzupełnij pole PRODUCENT dla zamiennika","OK")))))</f>
        <v>0</v>
      </c>
      <c r="U281" s="46"/>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20.25" customHeight="1">
      <c r="A282" s="31">
        <v>278</v>
      </c>
      <c r="B282" s="32" t="s">
        <v>974</v>
      </c>
      <c r="C282" s="32" t="s">
        <v>975</v>
      </c>
      <c r="D282" s="33" t="s">
        <v>972</v>
      </c>
      <c r="E282" s="34" t="s">
        <v>638</v>
      </c>
      <c r="F282" s="48" t="s">
        <v>174</v>
      </c>
      <c r="G282" s="34" t="s">
        <v>639</v>
      </c>
      <c r="H282" s="36" t="s">
        <v>953</v>
      </c>
      <c r="I282" s="37" t="s">
        <v>55</v>
      </c>
      <c r="J282" s="38"/>
      <c r="K282" s="58"/>
      <c r="L282" s="39">
        <v>0</v>
      </c>
      <c r="M282" s="38"/>
      <c r="N282" s="47" t="s">
        <v>33</v>
      </c>
      <c r="O282" s="41"/>
      <c r="P282" s="42"/>
      <c r="Q282" s="43">
        <f t="shared" si="0"/>
        <v>0</v>
      </c>
      <c r="R282" s="44">
        <f t="shared" si="1"/>
        <v>0</v>
      </c>
      <c r="S282" s="45">
        <f t="shared" si="2"/>
        <v>0</v>
      </c>
      <c r="T282" s="46"/>
      <c r="U282" s="46"/>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20.25" customHeight="1">
      <c r="A283" s="31">
        <v>279</v>
      </c>
      <c r="B283" s="32" t="s">
        <v>976</v>
      </c>
      <c r="C283" s="32" t="s">
        <v>977</v>
      </c>
      <c r="D283" s="32" t="s">
        <v>978</v>
      </c>
      <c r="E283" s="34" t="s">
        <v>638</v>
      </c>
      <c r="F283" s="48" t="s">
        <v>24</v>
      </c>
      <c r="G283" s="34" t="s">
        <v>639</v>
      </c>
      <c r="H283" s="36" t="s">
        <v>979</v>
      </c>
      <c r="I283" s="37" t="s">
        <v>708</v>
      </c>
      <c r="J283" s="38" t="s">
        <v>115</v>
      </c>
      <c r="K283" s="38" t="s">
        <v>980</v>
      </c>
      <c r="L283" s="39">
        <v>0</v>
      </c>
      <c r="M283" s="38"/>
      <c r="N283" s="47" t="s">
        <v>30</v>
      </c>
      <c r="O283" s="41">
        <v>293</v>
      </c>
      <c r="P283" s="42">
        <v>1</v>
      </c>
      <c r="Q283" s="43">
        <f t="shared" si="0"/>
        <v>0</v>
      </c>
      <c r="R283" s="44">
        <f t="shared" si="1"/>
        <v>0</v>
      </c>
      <c r="S283" s="45">
        <f t="shared" si="2"/>
        <v>0</v>
      </c>
      <c r="T283" s="46">
        <f>IF((L283&gt;0)*AND(L284&gt;0),"BŁĄD - Wprowadzono dwie wartości",IF((L283=0)*AND(L284=0),"Wprowadź kwotę dla oferowanego materiału",IF((L284&lt;&gt;0)*AND(K284=0),"Uzupełnij pola SYMBOL/PRODUCENT dla zamiennika",IF((L284=0)*AND(K284&lt;&gt;0),"cena dla niewłaściwego PRODUCENTA",IF((K284&lt;&gt;0)*AND(L284&lt;&gt;0)*AND(J284=0),"Uzupełnij pole PRODUCENT dla zamiennika","OK")))))</f>
        <v>0</v>
      </c>
      <c r="U283" s="46"/>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20.25" customHeight="1">
      <c r="A284" s="31">
        <v>280</v>
      </c>
      <c r="B284" s="32" t="s">
        <v>981</v>
      </c>
      <c r="C284" s="32" t="s">
        <v>982</v>
      </c>
      <c r="D284" s="32" t="s">
        <v>978</v>
      </c>
      <c r="E284" s="34" t="s">
        <v>638</v>
      </c>
      <c r="F284" s="48" t="s">
        <v>24</v>
      </c>
      <c r="G284" s="34" t="s">
        <v>639</v>
      </c>
      <c r="H284" s="36" t="s">
        <v>979</v>
      </c>
      <c r="I284" s="37" t="s">
        <v>708</v>
      </c>
      <c r="J284" s="38"/>
      <c r="K284" s="38"/>
      <c r="L284" s="39">
        <v>0</v>
      </c>
      <c r="M284" s="38"/>
      <c r="N284" s="47" t="s">
        <v>33</v>
      </c>
      <c r="O284" s="41"/>
      <c r="P284" s="42"/>
      <c r="Q284" s="43">
        <f t="shared" si="0"/>
        <v>0</v>
      </c>
      <c r="R284" s="44">
        <f t="shared" si="1"/>
        <v>0</v>
      </c>
      <c r="S284" s="45">
        <f t="shared" si="2"/>
        <v>0</v>
      </c>
      <c r="T284" s="46"/>
      <c r="U284" s="46"/>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5" customHeight="1">
      <c r="A285" s="31">
        <v>281</v>
      </c>
      <c r="B285" s="32" t="s">
        <v>983</v>
      </c>
      <c r="C285" s="32" t="s">
        <v>984</v>
      </c>
      <c r="D285" s="33" t="s">
        <v>985</v>
      </c>
      <c r="E285" s="34" t="s">
        <v>638</v>
      </c>
      <c r="F285" s="48" t="s">
        <v>24</v>
      </c>
      <c r="G285" s="34" t="s">
        <v>639</v>
      </c>
      <c r="H285" s="36" t="s">
        <v>986</v>
      </c>
      <c r="I285" s="37" t="s">
        <v>463</v>
      </c>
      <c r="J285" s="38" t="s">
        <v>115</v>
      </c>
      <c r="K285" s="38" t="s">
        <v>987</v>
      </c>
      <c r="L285" s="39">
        <v>0</v>
      </c>
      <c r="M285" s="38"/>
      <c r="N285" s="47" t="s">
        <v>30</v>
      </c>
      <c r="O285" s="41">
        <v>180</v>
      </c>
      <c r="P285" s="42">
        <v>1</v>
      </c>
      <c r="Q285" s="43">
        <f t="shared" si="0"/>
        <v>0</v>
      </c>
      <c r="R285" s="44">
        <f t="shared" si="1"/>
        <v>0</v>
      </c>
      <c r="S285" s="45">
        <f t="shared" si="2"/>
        <v>0</v>
      </c>
      <c r="T285" s="46">
        <f>IF((L285&gt;0)*AND(L286&gt;0),"BŁĄD - Wprowadzono dwie wartości",IF((L285=0)*AND(L286=0),"Wprowadź kwotę dla oferowanego materiału",IF((L286&lt;&gt;0)*AND(K286=0),"Uzupełnij pola SYMBOL/PRODUCENT dla zamiennika",IF((L286=0)*AND(K286&lt;&gt;0),"cena dla niewłaściwego PRODUCENTA",IF((K286&lt;&gt;0)*AND(L286&lt;&gt;0)*AND(J286=0),"Uzupełnij pole PRODUCENT dla zamiennika","OK")))))</f>
        <v>0</v>
      </c>
      <c r="U285" s="46"/>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5" customHeight="1">
      <c r="A286" s="31">
        <v>282</v>
      </c>
      <c r="B286" s="33" t="s">
        <v>988</v>
      </c>
      <c r="C286" s="32" t="s">
        <v>989</v>
      </c>
      <c r="D286" s="33" t="s">
        <v>985</v>
      </c>
      <c r="E286" s="34" t="s">
        <v>638</v>
      </c>
      <c r="F286" s="48" t="s">
        <v>24</v>
      </c>
      <c r="G286" s="34" t="s">
        <v>639</v>
      </c>
      <c r="H286" s="36" t="s">
        <v>986</v>
      </c>
      <c r="I286" s="37" t="s">
        <v>463</v>
      </c>
      <c r="J286" s="38"/>
      <c r="K286" s="38"/>
      <c r="L286" s="39">
        <v>0</v>
      </c>
      <c r="M286" s="38"/>
      <c r="N286" s="47" t="s">
        <v>33</v>
      </c>
      <c r="O286" s="41"/>
      <c r="P286" s="42"/>
      <c r="Q286" s="43">
        <f t="shared" si="0"/>
        <v>0</v>
      </c>
      <c r="R286" s="44">
        <f t="shared" si="1"/>
        <v>0</v>
      </c>
      <c r="S286" s="45">
        <f t="shared" si="2"/>
        <v>0</v>
      </c>
      <c r="T286" s="46"/>
      <c r="U286" s="4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20.25" customHeight="1">
      <c r="A287" s="31">
        <v>283</v>
      </c>
      <c r="B287" s="32" t="s">
        <v>990</v>
      </c>
      <c r="C287" s="32" t="s">
        <v>991</v>
      </c>
      <c r="D287" s="32" t="s">
        <v>992</v>
      </c>
      <c r="E287" s="34" t="s">
        <v>638</v>
      </c>
      <c r="F287" s="48" t="s">
        <v>24</v>
      </c>
      <c r="G287" s="34" t="s">
        <v>639</v>
      </c>
      <c r="H287" s="36" t="s">
        <v>993</v>
      </c>
      <c r="I287" s="37" t="s">
        <v>994</v>
      </c>
      <c r="J287" s="38" t="s">
        <v>115</v>
      </c>
      <c r="K287" s="38" t="s">
        <v>995</v>
      </c>
      <c r="L287" s="39">
        <v>0</v>
      </c>
      <c r="M287" s="38"/>
      <c r="N287" s="40" t="s">
        <v>30</v>
      </c>
      <c r="O287" s="41">
        <v>68</v>
      </c>
      <c r="P287" s="42">
        <v>2</v>
      </c>
      <c r="Q287" s="43">
        <f t="shared" si="0"/>
        <v>0</v>
      </c>
      <c r="R287" s="44">
        <f t="shared" si="1"/>
        <v>0</v>
      </c>
      <c r="S287" s="45">
        <f t="shared" si="2"/>
        <v>0</v>
      </c>
      <c r="T287" s="46">
        <f>IF((L287&gt;0)*AND(L288&gt;0),"BŁĄD - Wprowadzono dwie wartości",IF((L287=0)*AND(L288=0),"Wprowadź kwotę dla oferowanego materiału",IF((L288&lt;&gt;0)*AND(K288=0),"Uzupełnij pola SYMBOL/PRODUCENT dla zamiennika",IF((L288=0)*AND(K288&lt;&gt;0),"cena dla niewłaściwego PRODUCENTA",IF((K288&lt;&gt;0)*AND(L288&lt;&gt;0)*AND(J288=0),"Uzupełnij pole PRODUCENT dla zamiennika","OK")))))</f>
        <v>0</v>
      </c>
      <c r="U287" s="46"/>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20.25" customHeight="1">
      <c r="A288" s="31">
        <v>284</v>
      </c>
      <c r="B288" s="32" t="s">
        <v>996</v>
      </c>
      <c r="C288" s="32" t="s">
        <v>997</v>
      </c>
      <c r="D288" s="32" t="s">
        <v>992</v>
      </c>
      <c r="E288" s="34" t="s">
        <v>638</v>
      </c>
      <c r="F288" s="48" t="s">
        <v>24</v>
      </c>
      <c r="G288" s="34" t="s">
        <v>639</v>
      </c>
      <c r="H288" s="36" t="s">
        <v>993</v>
      </c>
      <c r="I288" s="37" t="s">
        <v>994</v>
      </c>
      <c r="J288" s="38"/>
      <c r="K288" s="38"/>
      <c r="L288" s="39">
        <v>0</v>
      </c>
      <c r="M288" s="38"/>
      <c r="N288" s="47" t="s">
        <v>33</v>
      </c>
      <c r="O288" s="41"/>
      <c r="P288" s="42"/>
      <c r="Q288" s="43">
        <f t="shared" si="0"/>
        <v>0</v>
      </c>
      <c r="R288" s="44">
        <f t="shared" si="1"/>
        <v>0</v>
      </c>
      <c r="S288" s="45">
        <f t="shared" si="2"/>
        <v>0</v>
      </c>
      <c r="T288" s="46"/>
      <c r="U288" s="46"/>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0.25" customHeight="1">
      <c r="A289" s="31">
        <v>285</v>
      </c>
      <c r="B289" s="32" t="s">
        <v>998</v>
      </c>
      <c r="C289" s="32" t="s">
        <v>999</v>
      </c>
      <c r="D289" s="32" t="s">
        <v>1000</v>
      </c>
      <c r="E289" s="34" t="s">
        <v>638</v>
      </c>
      <c r="F289" s="48" t="s">
        <v>159</v>
      </c>
      <c r="G289" s="34" t="s">
        <v>639</v>
      </c>
      <c r="H289" s="36" t="s">
        <v>993</v>
      </c>
      <c r="I289" s="37" t="s">
        <v>668</v>
      </c>
      <c r="J289" s="38" t="s">
        <v>115</v>
      </c>
      <c r="K289" s="38" t="s">
        <v>1001</v>
      </c>
      <c r="L289" s="39">
        <v>0</v>
      </c>
      <c r="M289" s="38"/>
      <c r="N289" s="47" t="s">
        <v>30</v>
      </c>
      <c r="O289" s="41">
        <v>2</v>
      </c>
      <c r="P289" s="42">
        <v>3</v>
      </c>
      <c r="Q289" s="43">
        <f t="shared" si="0"/>
        <v>0</v>
      </c>
      <c r="R289" s="44">
        <f t="shared" si="1"/>
        <v>0</v>
      </c>
      <c r="S289" s="45">
        <f t="shared" si="2"/>
        <v>0</v>
      </c>
      <c r="T289" s="46">
        <f>IF((L289&gt;0)*AND(L290&gt;0),"BŁĄD - Wprowadzono dwie wartości",IF((L289=0)*AND(L290=0),"Wprowadź kwotę dla oferowanego materiału",IF((L290&lt;&gt;0)*AND(K290=0),"Uzupełnij pola SYMBOL/PRODUCENT dla zamiennika",IF((L290=0)*AND(K290&lt;&gt;0),"cena dla niewłaściwego PRODUCENTA",IF((K290&lt;&gt;0)*AND(L290&lt;&gt;0)*AND(J290=0),"Uzupełnij pole PRODUCENT dla zamiennika","OK")))))</f>
        <v>0</v>
      </c>
      <c r="U289" s="46"/>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0.25" customHeight="1">
      <c r="A290" s="31">
        <v>286</v>
      </c>
      <c r="B290" s="32" t="s">
        <v>1002</v>
      </c>
      <c r="C290" s="32" t="s">
        <v>1003</v>
      </c>
      <c r="D290" s="32" t="s">
        <v>1000</v>
      </c>
      <c r="E290" s="34" t="s">
        <v>638</v>
      </c>
      <c r="F290" s="48" t="s">
        <v>159</v>
      </c>
      <c r="G290" s="34" t="s">
        <v>639</v>
      </c>
      <c r="H290" s="36" t="s">
        <v>993</v>
      </c>
      <c r="I290" s="37" t="s">
        <v>668</v>
      </c>
      <c r="J290" s="38"/>
      <c r="K290" s="38"/>
      <c r="L290" s="39">
        <v>0</v>
      </c>
      <c r="M290" s="38"/>
      <c r="N290" s="47" t="s">
        <v>33</v>
      </c>
      <c r="O290" s="41"/>
      <c r="P290" s="42"/>
      <c r="Q290" s="43">
        <f t="shared" si="0"/>
        <v>0</v>
      </c>
      <c r="R290" s="44">
        <f t="shared" si="1"/>
        <v>0</v>
      </c>
      <c r="S290" s="45">
        <f t="shared" si="2"/>
        <v>0</v>
      </c>
      <c r="T290" s="46"/>
      <c r="U290" s="46"/>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20.25" customHeight="1">
      <c r="A291" s="31">
        <v>287</v>
      </c>
      <c r="B291" s="32" t="s">
        <v>1004</v>
      </c>
      <c r="C291" s="32" t="s">
        <v>1005</v>
      </c>
      <c r="D291" s="32" t="s">
        <v>1006</v>
      </c>
      <c r="E291" s="34" t="s">
        <v>638</v>
      </c>
      <c r="F291" s="48" t="s">
        <v>166</v>
      </c>
      <c r="G291" s="34" t="s">
        <v>639</v>
      </c>
      <c r="H291" s="36" t="s">
        <v>993</v>
      </c>
      <c r="I291" s="37" t="s">
        <v>668</v>
      </c>
      <c r="J291" s="38" t="s">
        <v>115</v>
      </c>
      <c r="K291" s="38" t="s">
        <v>1007</v>
      </c>
      <c r="L291" s="39">
        <v>0</v>
      </c>
      <c r="M291" s="47"/>
      <c r="N291" s="56" t="s">
        <v>30</v>
      </c>
      <c r="O291" s="41">
        <v>6</v>
      </c>
      <c r="P291" s="42">
        <v>3</v>
      </c>
      <c r="Q291" s="43">
        <f t="shared" si="0"/>
        <v>0</v>
      </c>
      <c r="R291" s="44">
        <f t="shared" si="1"/>
        <v>0</v>
      </c>
      <c r="S291" s="45">
        <f t="shared" si="2"/>
        <v>0</v>
      </c>
      <c r="T291" s="46">
        <f>IF((L291&gt;0)*AND(L292&gt;0),"BŁĄD - Wprowadzono dwie wartości",IF((L291=0)*AND(L292=0),"Wprowadź kwotę dla oferowanego materiału",IF((L292&lt;&gt;0)*AND(K292=0),"Uzupełnij pola SYMBOL/PRODUCENT dla zamiennika",IF((L292=0)*AND(K292&lt;&gt;0),"cena dla niewłaściwego PRODUCENTA",IF((K292&lt;&gt;0)*AND(L292&lt;&gt;0)*AND(J292=0),"Uzupełnij pole PRODUCENT dla zamiennika","OK")))))</f>
        <v>0</v>
      </c>
      <c r="U291" s="46"/>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20.25" customHeight="1">
      <c r="A292" s="31">
        <v>288</v>
      </c>
      <c r="B292" s="32" t="s">
        <v>1008</v>
      </c>
      <c r="C292" s="32" t="s">
        <v>1009</v>
      </c>
      <c r="D292" s="32" t="s">
        <v>1006</v>
      </c>
      <c r="E292" s="34" t="s">
        <v>638</v>
      </c>
      <c r="F292" s="48" t="s">
        <v>166</v>
      </c>
      <c r="G292" s="34" t="s">
        <v>639</v>
      </c>
      <c r="H292" s="36" t="s">
        <v>993</v>
      </c>
      <c r="I292" s="37" t="s">
        <v>668</v>
      </c>
      <c r="J292" s="38"/>
      <c r="K292" s="38"/>
      <c r="L292" s="39">
        <v>0</v>
      </c>
      <c r="M292" s="47"/>
      <c r="N292" s="56" t="s">
        <v>33</v>
      </c>
      <c r="O292" s="41"/>
      <c r="P292" s="42"/>
      <c r="Q292" s="43">
        <f t="shared" si="0"/>
        <v>0</v>
      </c>
      <c r="R292" s="44">
        <f t="shared" si="1"/>
        <v>0</v>
      </c>
      <c r="S292" s="45">
        <f t="shared" si="2"/>
        <v>0</v>
      </c>
      <c r="T292" s="46"/>
      <c r="U292" s="46"/>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20.25" customHeight="1">
      <c r="A293" s="31">
        <v>289</v>
      </c>
      <c r="B293" s="32" t="s">
        <v>1010</v>
      </c>
      <c r="C293" s="32" t="s">
        <v>1011</v>
      </c>
      <c r="D293" s="32" t="s">
        <v>1012</v>
      </c>
      <c r="E293" s="34" t="s">
        <v>638</v>
      </c>
      <c r="F293" s="48" t="s">
        <v>174</v>
      </c>
      <c r="G293" s="34" t="s">
        <v>639</v>
      </c>
      <c r="H293" s="36" t="s">
        <v>993</v>
      </c>
      <c r="I293" s="37" t="s">
        <v>668</v>
      </c>
      <c r="J293" s="38" t="s">
        <v>115</v>
      </c>
      <c r="K293" s="38" t="s">
        <v>1013</v>
      </c>
      <c r="L293" s="39">
        <v>0</v>
      </c>
      <c r="M293" s="47"/>
      <c r="N293" s="56" t="s">
        <v>30</v>
      </c>
      <c r="O293" s="41">
        <v>254</v>
      </c>
      <c r="P293" s="42">
        <v>1</v>
      </c>
      <c r="Q293" s="43">
        <f t="shared" si="0"/>
        <v>0</v>
      </c>
      <c r="R293" s="44">
        <f t="shared" si="1"/>
        <v>0</v>
      </c>
      <c r="S293" s="45">
        <f t="shared" si="2"/>
        <v>0</v>
      </c>
      <c r="T293" s="46">
        <f>IF((L293&gt;0)*AND(L294&gt;0),"BŁĄD - Wprowadzono dwie wartości",IF((L293=0)*AND(L294=0),"Wprowadź kwotę dla oferowanego materiału",IF((L294&lt;&gt;0)*AND(K294=0),"Uzupełnij pola SYMBOL/PRODUCENT dla zamiennika",IF((L294=0)*AND(K294&lt;&gt;0),"cena dla niewłaściwego PRODUCENTA",IF((K294&lt;&gt;0)*AND(L294&lt;&gt;0)*AND(J294=0),"Uzupełnij pole PRODUCENT dla zamiennika","OK")))))</f>
        <v>0</v>
      </c>
      <c r="U293" s="46"/>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20.25" customHeight="1">
      <c r="A294" s="31">
        <v>290</v>
      </c>
      <c r="B294" s="32" t="s">
        <v>1014</v>
      </c>
      <c r="C294" s="32" t="s">
        <v>1015</v>
      </c>
      <c r="D294" s="32" t="s">
        <v>1012</v>
      </c>
      <c r="E294" s="34" t="s">
        <v>638</v>
      </c>
      <c r="F294" s="48" t="s">
        <v>174</v>
      </c>
      <c r="G294" s="34" t="s">
        <v>639</v>
      </c>
      <c r="H294" s="36" t="s">
        <v>993</v>
      </c>
      <c r="I294" s="37" t="s">
        <v>668</v>
      </c>
      <c r="J294" s="38"/>
      <c r="K294" s="38"/>
      <c r="L294" s="39">
        <v>0</v>
      </c>
      <c r="M294" s="47"/>
      <c r="N294" s="56" t="s">
        <v>33</v>
      </c>
      <c r="O294" s="41"/>
      <c r="P294" s="42"/>
      <c r="Q294" s="43">
        <f t="shared" si="0"/>
        <v>0</v>
      </c>
      <c r="R294" s="44">
        <f t="shared" si="1"/>
        <v>0</v>
      </c>
      <c r="S294" s="45">
        <f t="shared" si="2"/>
        <v>0</v>
      </c>
      <c r="T294" s="46"/>
      <c r="U294" s="46"/>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5" customHeight="1">
      <c r="A295" s="31">
        <v>291</v>
      </c>
      <c r="B295" s="32" t="s">
        <v>1016</v>
      </c>
      <c r="C295" s="32" t="s">
        <v>1017</v>
      </c>
      <c r="D295" s="32" t="s">
        <v>1018</v>
      </c>
      <c r="E295" s="34" t="s">
        <v>638</v>
      </c>
      <c r="F295" s="48" t="s">
        <v>159</v>
      </c>
      <c r="G295" s="34" t="s">
        <v>639</v>
      </c>
      <c r="H295" s="36" t="s">
        <v>1019</v>
      </c>
      <c r="I295" s="37" t="s">
        <v>1020</v>
      </c>
      <c r="J295" s="38" t="s">
        <v>115</v>
      </c>
      <c r="K295" s="38" t="s">
        <v>1021</v>
      </c>
      <c r="L295" s="39">
        <v>0</v>
      </c>
      <c r="M295" s="47"/>
      <c r="N295" s="56" t="s">
        <v>30</v>
      </c>
      <c r="O295" s="41">
        <v>30</v>
      </c>
      <c r="P295" s="42">
        <v>3</v>
      </c>
      <c r="Q295" s="43">
        <f t="shared" si="0"/>
        <v>0</v>
      </c>
      <c r="R295" s="44">
        <f t="shared" si="1"/>
        <v>0</v>
      </c>
      <c r="S295" s="45">
        <f t="shared" si="2"/>
        <v>0</v>
      </c>
      <c r="T295" s="46">
        <f>IF((L295&gt;0)*AND(L296&gt;0),"BŁĄD - Wprowadzono dwie wartości",IF((L295=0)*AND(L296=0),"Wprowadź kwotę dla oferowanego materiału",IF((L296&lt;&gt;0)*AND(K296=0),"Uzupełnij pola SYMBOL/PRODUCENT dla zamiennika",IF((L296=0)*AND(K296&lt;&gt;0),"cena dla niewłaściwego PRODUCENTA",IF((K296&lt;&gt;0)*AND(L296&lt;&gt;0)*AND(J296=0),"Uzupełnij pole PRODUCENT dla zamiennika","OK")))))</f>
        <v>0</v>
      </c>
      <c r="U295" s="46"/>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5" customHeight="1">
      <c r="A296" s="31">
        <v>292</v>
      </c>
      <c r="B296" s="32" t="s">
        <v>1022</v>
      </c>
      <c r="C296" s="32" t="s">
        <v>1023</v>
      </c>
      <c r="D296" s="32" t="s">
        <v>1018</v>
      </c>
      <c r="E296" s="34" t="s">
        <v>638</v>
      </c>
      <c r="F296" s="48" t="s">
        <v>159</v>
      </c>
      <c r="G296" s="34" t="s">
        <v>639</v>
      </c>
      <c r="H296" s="36" t="s">
        <v>1019</v>
      </c>
      <c r="I296" s="37" t="s">
        <v>1020</v>
      </c>
      <c r="J296" s="38"/>
      <c r="K296" s="38"/>
      <c r="L296" s="39">
        <v>0</v>
      </c>
      <c r="M296" s="47"/>
      <c r="N296" s="56" t="s">
        <v>33</v>
      </c>
      <c r="O296" s="41"/>
      <c r="P296" s="42"/>
      <c r="Q296" s="43">
        <f t="shared" si="0"/>
        <v>0</v>
      </c>
      <c r="R296" s="44">
        <f t="shared" si="1"/>
        <v>0</v>
      </c>
      <c r="S296" s="45">
        <f t="shared" si="2"/>
        <v>0</v>
      </c>
      <c r="T296" s="46"/>
      <c r="U296" s="4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5" customHeight="1">
      <c r="A297" s="31">
        <v>293</v>
      </c>
      <c r="B297" s="32" t="s">
        <v>1024</v>
      </c>
      <c r="C297" s="32" t="s">
        <v>1025</v>
      </c>
      <c r="D297" s="32" t="s">
        <v>1026</v>
      </c>
      <c r="E297" s="34" t="s">
        <v>638</v>
      </c>
      <c r="F297" s="48" t="s">
        <v>166</v>
      </c>
      <c r="G297" s="34" t="s">
        <v>639</v>
      </c>
      <c r="H297" s="36" t="s">
        <v>1019</v>
      </c>
      <c r="I297" s="37" t="s">
        <v>873</v>
      </c>
      <c r="J297" s="38" t="s">
        <v>115</v>
      </c>
      <c r="K297" s="38" t="s">
        <v>1027</v>
      </c>
      <c r="L297" s="39">
        <v>0</v>
      </c>
      <c r="M297" s="47"/>
      <c r="N297" s="56" t="s">
        <v>30</v>
      </c>
      <c r="O297" s="41">
        <v>23</v>
      </c>
      <c r="P297" s="42">
        <v>3</v>
      </c>
      <c r="Q297" s="43">
        <f t="shared" si="0"/>
        <v>0</v>
      </c>
      <c r="R297" s="44">
        <f t="shared" si="1"/>
        <v>0</v>
      </c>
      <c r="S297" s="45">
        <f t="shared" si="2"/>
        <v>0</v>
      </c>
      <c r="T297" s="46">
        <f>IF((L297&gt;0)*AND(L298&gt;0),"BŁĄD - Wprowadzono dwie wartości",IF((L297=0)*AND(L298=0),"Wprowadź kwotę dla oferowanego materiału",IF((L298&lt;&gt;0)*AND(K298=0),"Uzupełnij pola SYMBOL/PRODUCENT dla zamiennika",IF((L298=0)*AND(K298&lt;&gt;0),"cena dla niewłaściwego PRODUCENTA",IF((K298&lt;&gt;0)*AND(L298&lt;&gt;0)*AND(J298=0),"Uzupełnij pole PRODUCENT dla zamiennika","OK")))))</f>
        <v>0</v>
      </c>
      <c r="U297" s="46"/>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5" customHeight="1">
      <c r="A298" s="31">
        <v>294</v>
      </c>
      <c r="B298" s="32" t="s">
        <v>1028</v>
      </c>
      <c r="C298" s="32" t="s">
        <v>1029</v>
      </c>
      <c r="D298" s="32" t="s">
        <v>1026</v>
      </c>
      <c r="E298" s="34" t="s">
        <v>638</v>
      </c>
      <c r="F298" s="48" t="s">
        <v>166</v>
      </c>
      <c r="G298" s="34" t="s">
        <v>639</v>
      </c>
      <c r="H298" s="36" t="s">
        <v>1019</v>
      </c>
      <c r="I298" s="37" t="s">
        <v>873</v>
      </c>
      <c r="J298" s="38"/>
      <c r="K298" s="38"/>
      <c r="L298" s="39">
        <v>0</v>
      </c>
      <c r="M298" s="47"/>
      <c r="N298" s="56" t="s">
        <v>33</v>
      </c>
      <c r="O298" s="41"/>
      <c r="P298" s="42"/>
      <c r="Q298" s="43">
        <f t="shared" si="0"/>
        <v>0</v>
      </c>
      <c r="R298" s="44">
        <f t="shared" si="1"/>
        <v>0</v>
      </c>
      <c r="S298" s="45">
        <f t="shared" si="2"/>
        <v>0</v>
      </c>
      <c r="T298" s="46"/>
      <c r="U298" s="46"/>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5" customHeight="1">
      <c r="A299" s="31">
        <v>295</v>
      </c>
      <c r="B299" s="32" t="s">
        <v>1030</v>
      </c>
      <c r="C299" s="32" t="s">
        <v>1031</v>
      </c>
      <c r="D299" s="32" t="s">
        <v>1032</v>
      </c>
      <c r="E299" s="34" t="s">
        <v>638</v>
      </c>
      <c r="F299" s="48" t="s">
        <v>174</v>
      </c>
      <c r="G299" s="34" t="s">
        <v>639</v>
      </c>
      <c r="H299" s="36" t="s">
        <v>1019</v>
      </c>
      <c r="I299" s="37" t="s">
        <v>873</v>
      </c>
      <c r="J299" s="38" t="s">
        <v>115</v>
      </c>
      <c r="K299" s="38" t="s">
        <v>1033</v>
      </c>
      <c r="L299" s="39">
        <v>0</v>
      </c>
      <c r="M299" s="77"/>
      <c r="N299" s="47" t="s">
        <v>30</v>
      </c>
      <c r="O299" s="41">
        <v>16</v>
      </c>
      <c r="P299" s="42">
        <v>3</v>
      </c>
      <c r="Q299" s="43">
        <f t="shared" si="0"/>
        <v>0</v>
      </c>
      <c r="R299" s="44">
        <f t="shared" si="1"/>
        <v>0</v>
      </c>
      <c r="S299" s="45">
        <f t="shared" si="2"/>
        <v>0</v>
      </c>
      <c r="T299" s="46">
        <f>IF((L299&gt;0)*AND(L300&gt;0),"BŁĄD - Wprowadzono dwie wartości",IF((L299=0)*AND(L300=0),"Wprowadź kwotę dla oferowanego materiału",IF((L300&lt;&gt;0)*AND(K300=0),"Uzupełnij pola SYMBOL/PRODUCENT dla zamiennika",IF((L300=0)*AND(K300&lt;&gt;0),"cena dla niewłaściwego PRODUCENTA",IF((K300&lt;&gt;0)*AND(L300&lt;&gt;0)*AND(J300=0),"Uzupełnij pole PRODUCENT dla zamiennika","OK")))))</f>
        <v>0</v>
      </c>
      <c r="U299" s="46"/>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5" customHeight="1">
      <c r="A300" s="31">
        <v>296</v>
      </c>
      <c r="B300" s="32" t="s">
        <v>1034</v>
      </c>
      <c r="C300" s="32" t="s">
        <v>1035</v>
      </c>
      <c r="D300" s="32" t="s">
        <v>1032</v>
      </c>
      <c r="E300" s="34" t="s">
        <v>638</v>
      </c>
      <c r="F300" s="48" t="s">
        <v>174</v>
      </c>
      <c r="G300" s="34" t="s">
        <v>639</v>
      </c>
      <c r="H300" s="36" t="s">
        <v>1019</v>
      </c>
      <c r="I300" s="37" t="s">
        <v>873</v>
      </c>
      <c r="J300" s="38"/>
      <c r="K300" s="38"/>
      <c r="L300" s="39">
        <v>0</v>
      </c>
      <c r="M300" s="77"/>
      <c r="N300" s="47" t="s">
        <v>33</v>
      </c>
      <c r="O300" s="41"/>
      <c r="P300" s="42"/>
      <c r="Q300" s="43">
        <f t="shared" si="0"/>
        <v>0</v>
      </c>
      <c r="R300" s="44">
        <f t="shared" si="1"/>
        <v>0</v>
      </c>
      <c r="S300" s="45">
        <f t="shared" si="2"/>
        <v>0</v>
      </c>
      <c r="T300" s="46"/>
      <c r="U300" s="46"/>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5" customHeight="1">
      <c r="A301" s="31">
        <v>297</v>
      </c>
      <c r="B301" s="32" t="s">
        <v>1036</v>
      </c>
      <c r="C301" s="32" t="s">
        <v>1037</v>
      </c>
      <c r="D301" s="32" t="s">
        <v>1038</v>
      </c>
      <c r="E301" s="34" t="s">
        <v>638</v>
      </c>
      <c r="F301" s="48" t="s">
        <v>24</v>
      </c>
      <c r="G301" s="34" t="s">
        <v>639</v>
      </c>
      <c r="H301" s="36" t="s">
        <v>1019</v>
      </c>
      <c r="I301" s="37" t="s">
        <v>873</v>
      </c>
      <c r="J301" s="38" t="s">
        <v>115</v>
      </c>
      <c r="K301" s="38" t="s">
        <v>1039</v>
      </c>
      <c r="L301" s="39">
        <v>0</v>
      </c>
      <c r="M301" s="77"/>
      <c r="N301" s="47" t="s">
        <v>30</v>
      </c>
      <c r="O301" s="41">
        <v>14</v>
      </c>
      <c r="P301" s="42">
        <v>3</v>
      </c>
      <c r="Q301" s="43">
        <f t="shared" si="0"/>
        <v>0</v>
      </c>
      <c r="R301" s="44">
        <f t="shared" si="1"/>
        <v>0</v>
      </c>
      <c r="S301" s="45">
        <f t="shared" si="2"/>
        <v>0</v>
      </c>
      <c r="T301" s="46">
        <f>IF((L301&gt;0)*AND(L302&gt;0),"BŁĄD - Wprowadzono dwie wartości",IF((L301=0)*AND(L302=0),"Wprowadź kwotę dla oferowanego materiału",IF((L302&lt;&gt;0)*AND(K302=0),"Uzupełnij pola SYMBOL/PRODUCENT dla zamiennika",IF((L302=0)*AND(K302&lt;&gt;0),"cena dla niewłaściwego PRODUCENTA",IF((K302&lt;&gt;0)*AND(L302&lt;&gt;0)*AND(J302=0),"Uzupełnij pole PRODUCENT dla zamiennika","OK")))))</f>
        <v>0</v>
      </c>
      <c r="U301" s="46"/>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5" customHeight="1">
      <c r="A302" s="31">
        <v>298</v>
      </c>
      <c r="B302" s="32" t="s">
        <v>1040</v>
      </c>
      <c r="C302" s="32" t="s">
        <v>1041</v>
      </c>
      <c r="D302" s="32" t="s">
        <v>1038</v>
      </c>
      <c r="E302" s="34" t="s">
        <v>638</v>
      </c>
      <c r="F302" s="48" t="s">
        <v>24</v>
      </c>
      <c r="G302" s="34" t="s">
        <v>639</v>
      </c>
      <c r="H302" s="36" t="s">
        <v>1019</v>
      </c>
      <c r="I302" s="37" t="s">
        <v>873</v>
      </c>
      <c r="J302" s="38"/>
      <c r="K302" s="38"/>
      <c r="L302" s="39">
        <v>0</v>
      </c>
      <c r="M302" s="77"/>
      <c r="N302" s="47" t="s">
        <v>33</v>
      </c>
      <c r="O302" s="41"/>
      <c r="P302" s="42"/>
      <c r="Q302" s="43">
        <f t="shared" si="0"/>
        <v>0</v>
      </c>
      <c r="R302" s="44">
        <f t="shared" si="1"/>
        <v>0</v>
      </c>
      <c r="S302" s="45">
        <f t="shared" si="2"/>
        <v>0</v>
      </c>
      <c r="T302" s="46"/>
      <c r="U302" s="46"/>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5" customHeight="1">
      <c r="A303" s="31">
        <v>299</v>
      </c>
      <c r="B303" s="54" t="s">
        <v>1042</v>
      </c>
      <c r="C303" s="32" t="s">
        <v>1043</v>
      </c>
      <c r="D303" s="32" t="s">
        <v>1044</v>
      </c>
      <c r="E303" s="34" t="s">
        <v>638</v>
      </c>
      <c r="F303" s="48" t="s">
        <v>159</v>
      </c>
      <c r="G303" s="34" t="s">
        <v>639</v>
      </c>
      <c r="H303" s="53" t="s">
        <v>1045</v>
      </c>
      <c r="I303" s="51">
        <v>1800</v>
      </c>
      <c r="J303" s="38" t="s">
        <v>115</v>
      </c>
      <c r="K303" s="52" t="s">
        <v>1046</v>
      </c>
      <c r="L303" s="39">
        <v>0</v>
      </c>
      <c r="M303" s="77"/>
      <c r="N303" s="47" t="s">
        <v>30</v>
      </c>
      <c r="O303" s="41">
        <v>14</v>
      </c>
      <c r="P303" s="42">
        <v>3</v>
      </c>
      <c r="Q303" s="43">
        <f t="shared" si="0"/>
        <v>0</v>
      </c>
      <c r="R303" s="44">
        <f t="shared" si="1"/>
        <v>0</v>
      </c>
      <c r="S303" s="45">
        <f t="shared" si="2"/>
        <v>0</v>
      </c>
      <c r="T303" s="46">
        <f>IF((L303&gt;0)*AND(L304&gt;0),"BŁĄD - Wprowadzono dwie wartości",IF((L303=0)*AND(L304=0),"Wprowadź kwotę dla oferowanego materiału",IF((L304&lt;&gt;0)*AND(K304=0),"Uzupełnij pola SYMBOL/PRODUCENT dla zamiennika",IF((L304=0)*AND(K304&lt;&gt;0),"cena dla niewłaściwego PRODUCENTA",IF((K304&lt;&gt;0)*AND(L304&lt;&gt;0)*AND(J304=0),"Uzupełnij pole PRODUCENT dla zamiennika","OK")))))</f>
        <v>0</v>
      </c>
      <c r="U303" s="46"/>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5" customHeight="1">
      <c r="A304" s="31">
        <v>300</v>
      </c>
      <c r="B304" s="54" t="s">
        <v>1047</v>
      </c>
      <c r="C304" s="32" t="s">
        <v>1048</v>
      </c>
      <c r="D304" s="32" t="s">
        <v>1044</v>
      </c>
      <c r="E304" s="34" t="s">
        <v>638</v>
      </c>
      <c r="F304" s="48" t="s">
        <v>159</v>
      </c>
      <c r="G304" s="34" t="s">
        <v>639</v>
      </c>
      <c r="H304" s="53" t="s">
        <v>1045</v>
      </c>
      <c r="I304" s="51">
        <v>1800</v>
      </c>
      <c r="J304" s="38"/>
      <c r="K304" s="52"/>
      <c r="L304" s="39">
        <v>0</v>
      </c>
      <c r="M304" s="77"/>
      <c r="N304" s="47" t="s">
        <v>33</v>
      </c>
      <c r="O304" s="41"/>
      <c r="P304" s="42"/>
      <c r="Q304" s="43">
        <f t="shared" si="0"/>
        <v>0</v>
      </c>
      <c r="R304" s="44">
        <f t="shared" si="1"/>
        <v>0</v>
      </c>
      <c r="S304" s="45">
        <f t="shared" si="2"/>
        <v>0</v>
      </c>
      <c r="T304" s="46"/>
      <c r="U304" s="46"/>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5" customHeight="1">
      <c r="A305" s="31">
        <v>301</v>
      </c>
      <c r="B305" s="54" t="s">
        <v>1049</v>
      </c>
      <c r="C305" s="32" t="s">
        <v>1050</v>
      </c>
      <c r="D305" s="32" t="s">
        <v>1051</v>
      </c>
      <c r="E305" s="34" t="s">
        <v>638</v>
      </c>
      <c r="F305" s="48" t="s">
        <v>166</v>
      </c>
      <c r="G305" s="34" t="s">
        <v>639</v>
      </c>
      <c r="H305" s="53" t="s">
        <v>1045</v>
      </c>
      <c r="I305" s="51">
        <v>1800</v>
      </c>
      <c r="J305" s="38" t="s">
        <v>115</v>
      </c>
      <c r="K305" s="52" t="s">
        <v>1052</v>
      </c>
      <c r="L305" s="39">
        <v>0</v>
      </c>
      <c r="M305" s="77"/>
      <c r="N305" s="47" t="s">
        <v>30</v>
      </c>
      <c r="O305" s="41">
        <v>14</v>
      </c>
      <c r="P305" s="42">
        <v>3</v>
      </c>
      <c r="Q305" s="43">
        <f t="shared" si="0"/>
        <v>0</v>
      </c>
      <c r="R305" s="44">
        <f t="shared" si="1"/>
        <v>0</v>
      </c>
      <c r="S305" s="45">
        <f t="shared" si="2"/>
        <v>0</v>
      </c>
      <c r="T305" s="46">
        <f>IF((L305&gt;0)*AND(L306&gt;0),"BŁĄD - Wprowadzono dwie wartości",IF((L305=0)*AND(L306=0),"Wprowadź kwotę dla oferowanego materiału",IF((L306&lt;&gt;0)*AND(K306=0),"Uzupełnij pola SYMBOL/PRODUCENT dla zamiennika",IF((L306=0)*AND(K306&lt;&gt;0),"cena dla niewłaściwego PRODUCENTA",IF((K306&lt;&gt;0)*AND(L306&lt;&gt;0)*AND(J306=0),"Uzupełnij pole PRODUCENT dla zamiennika","OK")))))</f>
        <v>0</v>
      </c>
      <c r="U305" s="46"/>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5" customHeight="1">
      <c r="A306" s="31">
        <v>302</v>
      </c>
      <c r="B306" s="54" t="s">
        <v>1053</v>
      </c>
      <c r="C306" s="32" t="s">
        <v>1054</v>
      </c>
      <c r="D306" s="32" t="s">
        <v>1051</v>
      </c>
      <c r="E306" s="34" t="s">
        <v>638</v>
      </c>
      <c r="F306" s="48" t="s">
        <v>166</v>
      </c>
      <c r="G306" s="34" t="s">
        <v>639</v>
      </c>
      <c r="H306" s="53" t="s">
        <v>1045</v>
      </c>
      <c r="I306" s="51">
        <v>1800</v>
      </c>
      <c r="J306" s="38"/>
      <c r="K306" s="52"/>
      <c r="L306" s="39">
        <v>0</v>
      </c>
      <c r="M306" s="77"/>
      <c r="N306" s="47" t="s">
        <v>33</v>
      </c>
      <c r="O306" s="41"/>
      <c r="P306" s="42"/>
      <c r="Q306" s="43">
        <f t="shared" si="0"/>
        <v>0</v>
      </c>
      <c r="R306" s="44">
        <f t="shared" si="1"/>
        <v>0</v>
      </c>
      <c r="S306" s="45">
        <f t="shared" si="2"/>
        <v>0</v>
      </c>
      <c r="T306" s="46"/>
      <c r="U306" s="4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5" customHeight="1">
      <c r="A307" s="31">
        <v>303</v>
      </c>
      <c r="B307" s="54" t="s">
        <v>1055</v>
      </c>
      <c r="C307" s="32" t="s">
        <v>1056</v>
      </c>
      <c r="D307" s="32" t="s">
        <v>1057</v>
      </c>
      <c r="E307" s="34" t="s">
        <v>638</v>
      </c>
      <c r="F307" s="48" t="s">
        <v>174</v>
      </c>
      <c r="G307" s="34" t="s">
        <v>639</v>
      </c>
      <c r="H307" s="53" t="s">
        <v>1045</v>
      </c>
      <c r="I307" s="51">
        <v>1800</v>
      </c>
      <c r="J307" s="38" t="s">
        <v>115</v>
      </c>
      <c r="K307" s="52" t="s">
        <v>1058</v>
      </c>
      <c r="L307" s="39">
        <v>0</v>
      </c>
      <c r="M307" s="77"/>
      <c r="N307" s="47" t="s">
        <v>30</v>
      </c>
      <c r="O307" s="41">
        <v>14</v>
      </c>
      <c r="P307" s="42">
        <v>3</v>
      </c>
      <c r="Q307" s="43">
        <f t="shared" si="0"/>
        <v>0</v>
      </c>
      <c r="R307" s="44">
        <f t="shared" si="1"/>
        <v>0</v>
      </c>
      <c r="S307" s="45">
        <f t="shared" si="2"/>
        <v>0</v>
      </c>
      <c r="T307" s="46">
        <f>IF((L307&gt;0)*AND(L308&gt;0),"BŁĄD - Wprowadzono dwie wartości",IF((L307=0)*AND(L308=0),"Wprowadź kwotę dla oferowanego materiału",IF((L308&lt;&gt;0)*AND(K308=0),"Uzupełnij pola SYMBOL/PRODUCENT dla zamiennika",IF((L308=0)*AND(K308&lt;&gt;0),"cena dla niewłaściwego PRODUCENTA",IF((K308&lt;&gt;0)*AND(L308&lt;&gt;0)*AND(J308=0),"Uzupełnij pole PRODUCENT dla zamiennika","OK")))))</f>
        <v>0</v>
      </c>
      <c r="U307" s="46"/>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5" customHeight="1">
      <c r="A308" s="31">
        <v>304</v>
      </c>
      <c r="B308" s="54" t="s">
        <v>1059</v>
      </c>
      <c r="C308" s="32" t="s">
        <v>1060</v>
      </c>
      <c r="D308" s="32" t="s">
        <v>1057</v>
      </c>
      <c r="E308" s="34" t="s">
        <v>638</v>
      </c>
      <c r="F308" s="48" t="s">
        <v>174</v>
      </c>
      <c r="G308" s="34" t="s">
        <v>639</v>
      </c>
      <c r="H308" s="53" t="s">
        <v>1045</v>
      </c>
      <c r="I308" s="51">
        <v>1800</v>
      </c>
      <c r="J308" s="38"/>
      <c r="K308" s="52"/>
      <c r="L308" s="39">
        <v>0</v>
      </c>
      <c r="M308" s="77"/>
      <c r="N308" s="47" t="s">
        <v>33</v>
      </c>
      <c r="O308" s="41"/>
      <c r="P308" s="42"/>
      <c r="Q308" s="43">
        <f t="shared" si="0"/>
        <v>0</v>
      </c>
      <c r="R308" s="44">
        <f t="shared" si="1"/>
        <v>0</v>
      </c>
      <c r="S308" s="45">
        <f t="shared" si="2"/>
        <v>0</v>
      </c>
      <c r="T308" s="46"/>
      <c r="U308" s="46"/>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5" customHeight="1">
      <c r="A309" s="31">
        <v>305</v>
      </c>
      <c r="B309" s="54" t="s">
        <v>1061</v>
      </c>
      <c r="C309" s="32" t="s">
        <v>1062</v>
      </c>
      <c r="D309" s="32" t="s">
        <v>1063</v>
      </c>
      <c r="E309" s="34" t="s">
        <v>638</v>
      </c>
      <c r="F309" s="48" t="s">
        <v>24</v>
      </c>
      <c r="G309" s="34" t="s">
        <v>639</v>
      </c>
      <c r="H309" s="53" t="s">
        <v>1045</v>
      </c>
      <c r="I309" s="51">
        <v>1800</v>
      </c>
      <c r="J309" s="38" t="s">
        <v>115</v>
      </c>
      <c r="K309" s="52" t="s">
        <v>1064</v>
      </c>
      <c r="L309" s="39">
        <v>0</v>
      </c>
      <c r="M309" s="47"/>
      <c r="N309" s="47" t="s">
        <v>30</v>
      </c>
      <c r="O309" s="41">
        <v>11</v>
      </c>
      <c r="P309" s="42">
        <v>3</v>
      </c>
      <c r="Q309" s="43">
        <f t="shared" si="0"/>
        <v>0</v>
      </c>
      <c r="R309" s="44">
        <f t="shared" si="1"/>
        <v>0</v>
      </c>
      <c r="S309" s="45">
        <f t="shared" si="2"/>
        <v>0</v>
      </c>
      <c r="T309" s="46">
        <f>IF((L309&gt;0)*AND(L310&gt;0),"BŁĄD - Wprowadzono dwie wartości",IF((L309=0)*AND(L310=0),"Wprowadź kwotę dla oferowanego materiału",IF((L310&lt;&gt;0)*AND(K310=0),"Uzupełnij pola SYMBOL/PRODUCENT dla zamiennika",IF((L310=0)*AND(K310&lt;&gt;0),"cena dla niewłaściwego PRODUCENTA",IF((K310&lt;&gt;0)*AND(L310&lt;&gt;0)*AND(J310=0),"Uzupełnij pole PRODUCENT dla zamiennika","OK")))))</f>
        <v>0</v>
      </c>
      <c r="U309" s="46"/>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5" customHeight="1">
      <c r="A310" s="31">
        <v>306</v>
      </c>
      <c r="B310" s="54" t="s">
        <v>1065</v>
      </c>
      <c r="C310" s="32" t="s">
        <v>1066</v>
      </c>
      <c r="D310" s="32" t="s">
        <v>1063</v>
      </c>
      <c r="E310" s="34" t="s">
        <v>638</v>
      </c>
      <c r="F310" s="48" t="s">
        <v>24</v>
      </c>
      <c r="G310" s="34" t="s">
        <v>639</v>
      </c>
      <c r="H310" s="53" t="s">
        <v>1045</v>
      </c>
      <c r="I310" s="51">
        <v>1800</v>
      </c>
      <c r="J310" s="38"/>
      <c r="K310" s="52"/>
      <c r="L310" s="39">
        <v>0</v>
      </c>
      <c r="M310" s="47"/>
      <c r="N310" s="47" t="s">
        <v>33</v>
      </c>
      <c r="O310" s="41"/>
      <c r="P310" s="42"/>
      <c r="Q310" s="43">
        <f t="shared" si="0"/>
        <v>0</v>
      </c>
      <c r="R310" s="44">
        <f t="shared" si="1"/>
        <v>0</v>
      </c>
      <c r="S310" s="45">
        <f t="shared" si="2"/>
        <v>0</v>
      </c>
      <c r="T310" s="46"/>
      <c r="U310" s="46"/>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5" customHeight="1">
      <c r="A311" s="31">
        <v>307</v>
      </c>
      <c r="B311" s="32" t="s">
        <v>1067</v>
      </c>
      <c r="C311" s="32" t="s">
        <v>1068</v>
      </c>
      <c r="D311" s="32" t="s">
        <v>1069</v>
      </c>
      <c r="E311" s="34" t="s">
        <v>638</v>
      </c>
      <c r="F311" s="48" t="s">
        <v>24</v>
      </c>
      <c r="G311" s="34" t="s">
        <v>639</v>
      </c>
      <c r="H311" s="36" t="s">
        <v>1070</v>
      </c>
      <c r="I311" s="37" t="s">
        <v>1071</v>
      </c>
      <c r="J311" s="38" t="s">
        <v>115</v>
      </c>
      <c r="K311" s="38" t="s">
        <v>1072</v>
      </c>
      <c r="L311" s="39">
        <v>0</v>
      </c>
      <c r="M311" s="47"/>
      <c r="N311" s="47" t="s">
        <v>30</v>
      </c>
      <c r="O311" s="41">
        <v>9</v>
      </c>
      <c r="P311" s="42">
        <v>3</v>
      </c>
      <c r="Q311" s="43">
        <f t="shared" si="0"/>
        <v>0</v>
      </c>
      <c r="R311" s="44">
        <f t="shared" si="1"/>
        <v>0</v>
      </c>
      <c r="S311" s="45">
        <f t="shared" si="2"/>
        <v>0</v>
      </c>
      <c r="T311" s="46">
        <f>IF((L311&gt;0)*AND(L312&gt;0),"BŁĄD - Wprowadzono dwie wartości",IF((L311=0)*AND(L312=0),"Wprowadź kwotę dla oferowanego materiału",IF((L312&lt;&gt;0)*AND(K312=0),"Uzupełnij pola SYMBOL/PRODUCENT dla zamiennika",IF((L312=0)*AND(K312&lt;&gt;0),"cena dla niewłaściwego PRODUCENTA",IF((K312&lt;&gt;0)*AND(L312&lt;&gt;0)*AND(J312=0),"Uzupełnij pole PRODUCENT dla zamiennika","OK")))))</f>
        <v>0</v>
      </c>
      <c r="U311" s="46"/>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5" customHeight="1">
      <c r="A312" s="31">
        <v>308</v>
      </c>
      <c r="B312" s="33" t="s">
        <v>1073</v>
      </c>
      <c r="C312" s="32" t="s">
        <v>1074</v>
      </c>
      <c r="D312" s="32" t="s">
        <v>1069</v>
      </c>
      <c r="E312" s="34" t="s">
        <v>638</v>
      </c>
      <c r="F312" s="48" t="s">
        <v>24</v>
      </c>
      <c r="G312" s="34" t="s">
        <v>639</v>
      </c>
      <c r="H312" s="36" t="s">
        <v>1070</v>
      </c>
      <c r="I312" s="37" t="s">
        <v>1071</v>
      </c>
      <c r="J312" s="38"/>
      <c r="K312" s="38"/>
      <c r="L312" s="39">
        <v>0</v>
      </c>
      <c r="M312" s="47"/>
      <c r="N312" s="47" t="s">
        <v>33</v>
      </c>
      <c r="O312" s="41"/>
      <c r="P312" s="42"/>
      <c r="Q312" s="43">
        <f t="shared" si="0"/>
        <v>0</v>
      </c>
      <c r="R312" s="44">
        <f t="shared" si="1"/>
        <v>0</v>
      </c>
      <c r="S312" s="45">
        <f t="shared" si="2"/>
        <v>0</v>
      </c>
      <c r="T312" s="46"/>
      <c r="U312" s="46"/>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5" customHeight="1">
      <c r="A313" s="31">
        <v>309</v>
      </c>
      <c r="B313" s="54" t="s">
        <v>1075</v>
      </c>
      <c r="C313" s="32" t="s">
        <v>1076</v>
      </c>
      <c r="D313" s="32" t="s">
        <v>1077</v>
      </c>
      <c r="E313" s="34" t="s">
        <v>638</v>
      </c>
      <c r="F313" s="48" t="s">
        <v>24</v>
      </c>
      <c r="G313" s="34" t="s">
        <v>639</v>
      </c>
      <c r="H313" s="53" t="s">
        <v>1078</v>
      </c>
      <c r="I313" s="51">
        <v>20000</v>
      </c>
      <c r="J313" s="38" t="s">
        <v>131</v>
      </c>
      <c r="K313" s="52" t="s">
        <v>1079</v>
      </c>
      <c r="L313" s="39">
        <v>0</v>
      </c>
      <c r="M313" s="47"/>
      <c r="N313" s="47" t="s">
        <v>30</v>
      </c>
      <c r="O313" s="41">
        <v>9</v>
      </c>
      <c r="P313" s="42">
        <v>3</v>
      </c>
      <c r="Q313" s="43">
        <f t="shared" si="0"/>
        <v>0</v>
      </c>
      <c r="R313" s="44">
        <f t="shared" si="1"/>
        <v>0</v>
      </c>
      <c r="S313" s="45">
        <f t="shared" si="2"/>
        <v>0</v>
      </c>
      <c r="T313" s="46">
        <f>IF((L313&gt;0)*AND(L314&gt;0),"BŁĄD - Wprowadzono dwie wartości",IF((L313=0)*AND(L314=0),"Wprowadź kwotę dla oferowanego materiału",IF((L314&lt;&gt;0)*AND(K314=0),"Uzupełnij pola SYMBOL/PRODUCENT dla zamiennika",IF((L314=0)*AND(K314&lt;&gt;0),"cena dla niewłaściwego PRODUCENTA",IF((K314&lt;&gt;0)*AND(L314&lt;&gt;0)*AND(J314=0),"Uzupełnij pole PRODUCENT dla zamiennika","OK")))))</f>
        <v>0</v>
      </c>
      <c r="U313" s="46"/>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5" customHeight="1">
      <c r="A314" s="31">
        <v>310</v>
      </c>
      <c r="B314" s="54" t="s">
        <v>1080</v>
      </c>
      <c r="C314" s="32" t="s">
        <v>1081</v>
      </c>
      <c r="D314" s="32" t="s">
        <v>1077</v>
      </c>
      <c r="E314" s="34" t="s">
        <v>638</v>
      </c>
      <c r="F314" s="48" t="s">
        <v>24</v>
      </c>
      <c r="G314" s="34" t="s">
        <v>639</v>
      </c>
      <c r="H314" s="53" t="s">
        <v>1078</v>
      </c>
      <c r="I314" s="51">
        <v>20000</v>
      </c>
      <c r="J314" s="38"/>
      <c r="K314" s="52"/>
      <c r="L314" s="39">
        <v>0</v>
      </c>
      <c r="M314" s="47"/>
      <c r="N314" s="47" t="s">
        <v>33</v>
      </c>
      <c r="O314" s="41"/>
      <c r="P314" s="42"/>
      <c r="Q314" s="43">
        <f t="shared" si="0"/>
        <v>0</v>
      </c>
      <c r="R314" s="44">
        <f t="shared" si="1"/>
        <v>0</v>
      </c>
      <c r="S314" s="45">
        <f t="shared" si="2"/>
        <v>0</v>
      </c>
      <c r="T314" s="46"/>
      <c r="U314" s="46"/>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5" customHeight="1">
      <c r="A315" s="31">
        <v>311</v>
      </c>
      <c r="B315" s="32" t="s">
        <v>1082</v>
      </c>
      <c r="C315" s="32" t="s">
        <v>1083</v>
      </c>
      <c r="D315" s="32" t="s">
        <v>1084</v>
      </c>
      <c r="E315" s="34" t="s">
        <v>638</v>
      </c>
      <c r="F315" s="48" t="s">
        <v>24</v>
      </c>
      <c r="G315" s="34" t="s">
        <v>639</v>
      </c>
      <c r="H315" s="36" t="s">
        <v>1085</v>
      </c>
      <c r="I315" s="37" t="s">
        <v>47</v>
      </c>
      <c r="J315" s="38" t="s">
        <v>131</v>
      </c>
      <c r="K315" s="38" t="s">
        <v>1086</v>
      </c>
      <c r="L315" s="39">
        <v>0</v>
      </c>
      <c r="M315" s="47"/>
      <c r="N315" s="47" t="s">
        <v>30</v>
      </c>
      <c r="O315" s="41">
        <v>9</v>
      </c>
      <c r="P315" s="42">
        <v>3</v>
      </c>
      <c r="Q315" s="43">
        <f t="shared" si="0"/>
        <v>0</v>
      </c>
      <c r="R315" s="44">
        <f t="shared" si="1"/>
        <v>0</v>
      </c>
      <c r="S315" s="45">
        <f t="shared" si="2"/>
        <v>0</v>
      </c>
      <c r="T315" s="46">
        <f>IF((L315&gt;0)*AND(L316&gt;0),"BŁĄD - Wprowadzono dwie wartości",IF((L315=0)*AND(L316=0),"Wprowadź kwotę dla oferowanego materiału",IF((L316&lt;&gt;0)*AND(K316=0),"Uzupełnij pola SYMBOL/PRODUCENT dla zamiennika",IF((L316=0)*AND(K316&lt;&gt;0),"cena dla niewłaściwego PRODUCENTA",IF((K316&lt;&gt;0)*AND(L316&lt;&gt;0)*AND(J316=0),"Uzupełnij pole PRODUCENT dla zamiennika","OK")))))</f>
        <v>0</v>
      </c>
      <c r="U315" s="46"/>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5" customHeight="1">
      <c r="A316" s="31">
        <v>312</v>
      </c>
      <c r="B316" s="32" t="s">
        <v>1087</v>
      </c>
      <c r="C316" s="32" t="s">
        <v>1088</v>
      </c>
      <c r="D316" s="32" t="s">
        <v>1084</v>
      </c>
      <c r="E316" s="34" t="s">
        <v>638</v>
      </c>
      <c r="F316" s="48" t="s">
        <v>24</v>
      </c>
      <c r="G316" s="34" t="s">
        <v>639</v>
      </c>
      <c r="H316" s="36" t="s">
        <v>1085</v>
      </c>
      <c r="I316" s="37" t="s">
        <v>47</v>
      </c>
      <c r="J316" s="38"/>
      <c r="K316" s="38"/>
      <c r="L316" s="39">
        <v>0</v>
      </c>
      <c r="M316" s="47"/>
      <c r="N316" s="47" t="s">
        <v>33</v>
      </c>
      <c r="O316" s="41"/>
      <c r="P316" s="42"/>
      <c r="Q316" s="43">
        <f t="shared" si="0"/>
        <v>0</v>
      </c>
      <c r="R316" s="44">
        <f t="shared" si="1"/>
        <v>0</v>
      </c>
      <c r="S316" s="45">
        <f t="shared" si="2"/>
        <v>0</v>
      </c>
      <c r="T316" s="46"/>
      <c r="U316" s="4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5" customHeight="1">
      <c r="A317" s="31">
        <v>313</v>
      </c>
      <c r="B317" s="32" t="s">
        <v>1089</v>
      </c>
      <c r="C317" s="32" t="s">
        <v>1090</v>
      </c>
      <c r="D317" s="32" t="s">
        <v>1091</v>
      </c>
      <c r="E317" s="34" t="s">
        <v>638</v>
      </c>
      <c r="F317" s="48" t="s">
        <v>159</v>
      </c>
      <c r="G317" s="34" t="s">
        <v>639</v>
      </c>
      <c r="H317" s="36" t="s">
        <v>1085</v>
      </c>
      <c r="I317" s="37" t="s">
        <v>39</v>
      </c>
      <c r="J317" s="38" t="s">
        <v>131</v>
      </c>
      <c r="K317" s="38" t="s">
        <v>1092</v>
      </c>
      <c r="L317" s="39">
        <v>0</v>
      </c>
      <c r="M317" s="47"/>
      <c r="N317" s="47" t="s">
        <v>30</v>
      </c>
      <c r="O317" s="41">
        <v>9</v>
      </c>
      <c r="P317" s="42">
        <v>3</v>
      </c>
      <c r="Q317" s="43">
        <f t="shared" si="0"/>
        <v>0</v>
      </c>
      <c r="R317" s="44">
        <f t="shared" si="1"/>
        <v>0</v>
      </c>
      <c r="S317" s="45">
        <f t="shared" si="2"/>
        <v>0</v>
      </c>
      <c r="T317" s="46">
        <f>IF((L317&gt;0)*AND(L318&gt;0),"BŁĄD - Wprowadzono dwie wartości",IF((L317=0)*AND(L318=0),"Wprowadź kwotę dla oferowanego materiału",IF((L318&lt;&gt;0)*AND(K318=0),"Uzupełnij pola SYMBOL/PRODUCENT dla zamiennika",IF((L318=0)*AND(K318&lt;&gt;0),"cena dla niewłaściwego PRODUCENTA",IF((K318&lt;&gt;0)*AND(L318&lt;&gt;0)*AND(J318=0),"Uzupełnij pole PRODUCENT dla zamiennika","OK")))))</f>
        <v>0</v>
      </c>
      <c r="U317" s="46"/>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5" customHeight="1">
      <c r="A318" s="31">
        <v>314</v>
      </c>
      <c r="B318" s="32" t="s">
        <v>1093</v>
      </c>
      <c r="C318" s="32" t="s">
        <v>1094</v>
      </c>
      <c r="D318" s="32" t="s">
        <v>1091</v>
      </c>
      <c r="E318" s="34" t="s">
        <v>638</v>
      </c>
      <c r="F318" s="48" t="s">
        <v>159</v>
      </c>
      <c r="G318" s="34" t="s">
        <v>639</v>
      </c>
      <c r="H318" s="36" t="s">
        <v>1085</v>
      </c>
      <c r="I318" s="37" t="s">
        <v>39</v>
      </c>
      <c r="J318" s="38"/>
      <c r="K318" s="38"/>
      <c r="L318" s="39">
        <v>0</v>
      </c>
      <c r="M318" s="47"/>
      <c r="N318" s="47" t="s">
        <v>33</v>
      </c>
      <c r="O318" s="41"/>
      <c r="P318" s="42"/>
      <c r="Q318" s="43">
        <f t="shared" si="0"/>
        <v>0</v>
      </c>
      <c r="R318" s="44">
        <f t="shared" si="1"/>
        <v>0</v>
      </c>
      <c r="S318" s="45">
        <f t="shared" si="2"/>
        <v>0</v>
      </c>
      <c r="T318" s="46"/>
      <c r="U318" s="46"/>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5" customHeight="1">
      <c r="A319" s="31">
        <v>315</v>
      </c>
      <c r="B319" s="32" t="s">
        <v>1095</v>
      </c>
      <c r="C319" s="32" t="s">
        <v>1096</v>
      </c>
      <c r="D319" s="32" t="s">
        <v>1097</v>
      </c>
      <c r="E319" s="34" t="s">
        <v>638</v>
      </c>
      <c r="F319" s="48" t="s">
        <v>166</v>
      </c>
      <c r="G319" s="34" t="s">
        <v>639</v>
      </c>
      <c r="H319" s="36" t="s">
        <v>1085</v>
      </c>
      <c r="I319" s="37" t="s">
        <v>39</v>
      </c>
      <c r="J319" s="38" t="s">
        <v>131</v>
      </c>
      <c r="K319" s="38" t="s">
        <v>1098</v>
      </c>
      <c r="L319" s="39">
        <v>0</v>
      </c>
      <c r="M319" s="47"/>
      <c r="N319" s="47" t="s">
        <v>30</v>
      </c>
      <c r="O319" s="41">
        <v>6</v>
      </c>
      <c r="P319" s="42">
        <v>3</v>
      </c>
      <c r="Q319" s="43">
        <f t="shared" si="0"/>
        <v>0</v>
      </c>
      <c r="R319" s="44">
        <f t="shared" si="1"/>
        <v>0</v>
      </c>
      <c r="S319" s="45">
        <f t="shared" si="2"/>
        <v>0</v>
      </c>
      <c r="T319" s="46">
        <f>IF((L319&gt;0)*AND(L320&gt;0),"BŁĄD - Wprowadzono dwie wartości",IF((L319=0)*AND(L320=0),"Wprowadź kwotę dla oferowanego materiału",IF((L320&lt;&gt;0)*AND(K320=0),"Uzupełnij pola SYMBOL/PRODUCENT dla zamiennika",IF((L320=0)*AND(K320&lt;&gt;0),"cena dla niewłaściwego PRODUCENTA",IF((K320&lt;&gt;0)*AND(L320&lt;&gt;0)*AND(J320=0),"Uzupełnij pole PRODUCENT dla zamiennika","OK")))))</f>
        <v>0</v>
      </c>
      <c r="U319" s="46"/>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5" customHeight="1">
      <c r="A320" s="31">
        <v>316</v>
      </c>
      <c r="B320" s="32" t="s">
        <v>1099</v>
      </c>
      <c r="C320" s="32" t="s">
        <v>1100</v>
      </c>
      <c r="D320" s="32" t="s">
        <v>1097</v>
      </c>
      <c r="E320" s="34" t="s">
        <v>638</v>
      </c>
      <c r="F320" s="48" t="s">
        <v>166</v>
      </c>
      <c r="G320" s="34" t="s">
        <v>639</v>
      </c>
      <c r="H320" s="36" t="s">
        <v>1085</v>
      </c>
      <c r="I320" s="37" t="s">
        <v>39</v>
      </c>
      <c r="J320" s="38"/>
      <c r="K320" s="38"/>
      <c r="L320" s="39">
        <v>0</v>
      </c>
      <c r="M320" s="47"/>
      <c r="N320" s="47" t="s">
        <v>33</v>
      </c>
      <c r="O320" s="41"/>
      <c r="P320" s="42"/>
      <c r="Q320" s="43">
        <f t="shared" si="0"/>
        <v>0</v>
      </c>
      <c r="R320" s="44">
        <f t="shared" si="1"/>
        <v>0</v>
      </c>
      <c r="S320" s="45">
        <f t="shared" si="2"/>
        <v>0</v>
      </c>
      <c r="T320" s="46"/>
      <c r="U320" s="46"/>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5" customHeight="1">
      <c r="A321" s="31">
        <v>317</v>
      </c>
      <c r="B321" s="32" t="s">
        <v>1101</v>
      </c>
      <c r="C321" s="32" t="s">
        <v>1102</v>
      </c>
      <c r="D321" s="32" t="s">
        <v>1103</v>
      </c>
      <c r="E321" s="34" t="s">
        <v>638</v>
      </c>
      <c r="F321" s="48" t="s">
        <v>174</v>
      </c>
      <c r="G321" s="34" t="s">
        <v>639</v>
      </c>
      <c r="H321" s="36" t="s">
        <v>1085</v>
      </c>
      <c r="I321" s="37" t="s">
        <v>39</v>
      </c>
      <c r="J321" s="38" t="s">
        <v>131</v>
      </c>
      <c r="K321" s="38" t="s">
        <v>1104</v>
      </c>
      <c r="L321" s="39">
        <v>0</v>
      </c>
      <c r="M321" s="47"/>
      <c r="N321" s="47" t="s">
        <v>30</v>
      </c>
      <c r="O321" s="41">
        <v>6</v>
      </c>
      <c r="P321" s="42">
        <v>3</v>
      </c>
      <c r="Q321" s="43">
        <f t="shared" si="0"/>
        <v>0</v>
      </c>
      <c r="R321" s="44">
        <f t="shared" si="1"/>
        <v>0</v>
      </c>
      <c r="S321" s="45">
        <f t="shared" si="2"/>
        <v>0</v>
      </c>
      <c r="T321" s="46">
        <f>IF((L321&gt;0)*AND(L322&gt;0),"BŁĄD - Wprowadzono dwie wartości",IF((L321=0)*AND(L322=0),"Wprowadź kwotę dla oferowanego materiału",IF((L322&lt;&gt;0)*AND(K322=0),"Uzupełnij pola SYMBOL/PRODUCENT dla zamiennika",IF((L322=0)*AND(K322&lt;&gt;0),"cena dla niewłaściwego PRODUCENTA",IF((K322&lt;&gt;0)*AND(L322&lt;&gt;0)*AND(J322=0),"Uzupełnij pole PRODUCENT dla zamiennika","OK")))))</f>
        <v>0</v>
      </c>
      <c r="U321" s="46"/>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5" customHeight="1">
      <c r="A322" s="31">
        <v>318</v>
      </c>
      <c r="B322" s="32" t="s">
        <v>1105</v>
      </c>
      <c r="C322" s="32" t="s">
        <v>1106</v>
      </c>
      <c r="D322" s="32" t="s">
        <v>1103</v>
      </c>
      <c r="E322" s="34" t="s">
        <v>638</v>
      </c>
      <c r="F322" s="48" t="s">
        <v>174</v>
      </c>
      <c r="G322" s="34" t="s">
        <v>639</v>
      </c>
      <c r="H322" s="36" t="s">
        <v>1085</v>
      </c>
      <c r="I322" s="37" t="s">
        <v>39</v>
      </c>
      <c r="J322" s="38"/>
      <c r="K322" s="38"/>
      <c r="L322" s="39">
        <v>0</v>
      </c>
      <c r="M322" s="47"/>
      <c r="N322" s="47" t="s">
        <v>33</v>
      </c>
      <c r="O322" s="41"/>
      <c r="P322" s="42"/>
      <c r="Q322" s="43">
        <f t="shared" si="0"/>
        <v>0</v>
      </c>
      <c r="R322" s="44">
        <f t="shared" si="1"/>
        <v>0</v>
      </c>
      <c r="S322" s="45">
        <f t="shared" si="2"/>
        <v>0</v>
      </c>
      <c r="T322" s="46"/>
      <c r="U322" s="46"/>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5" customHeight="1">
      <c r="A323" s="31">
        <v>319</v>
      </c>
      <c r="B323" s="32" t="s">
        <v>1107</v>
      </c>
      <c r="C323" s="32" t="s">
        <v>1108</v>
      </c>
      <c r="D323" s="32" t="s">
        <v>1109</v>
      </c>
      <c r="E323" s="34" t="s">
        <v>638</v>
      </c>
      <c r="F323" s="48" t="s">
        <v>24</v>
      </c>
      <c r="G323" s="34" t="s">
        <v>639</v>
      </c>
      <c r="H323" s="53" t="s">
        <v>1110</v>
      </c>
      <c r="I323" s="51">
        <v>35000</v>
      </c>
      <c r="J323" s="38" t="s">
        <v>131</v>
      </c>
      <c r="K323" s="52" t="s">
        <v>1111</v>
      </c>
      <c r="L323" s="39">
        <v>0</v>
      </c>
      <c r="M323" s="47"/>
      <c r="N323" s="47" t="s">
        <v>30</v>
      </c>
      <c r="O323" s="41">
        <v>6</v>
      </c>
      <c r="P323" s="42">
        <v>3</v>
      </c>
      <c r="Q323" s="43">
        <f t="shared" si="0"/>
        <v>0</v>
      </c>
      <c r="R323" s="44">
        <f t="shared" si="1"/>
        <v>0</v>
      </c>
      <c r="S323" s="45">
        <f t="shared" si="2"/>
        <v>0</v>
      </c>
      <c r="T323" s="46">
        <f>IF((L323&gt;0)*AND(L324&gt;0),"BŁĄD - Wprowadzono dwie wartości",IF((L323=0)*AND(L324=0),"Wprowadź kwotę dla oferowanego materiału",IF((L324&lt;&gt;0)*AND(K324=0),"Uzupełnij pola SYMBOL/PRODUCENT dla zamiennika",IF((L324=0)*AND(K324&lt;&gt;0),"cena dla niewłaściwego PRODUCENTA",IF((K324&lt;&gt;0)*AND(L324&lt;&gt;0)*AND(J324=0),"Uzupełnij pole PRODUCENT dla zamiennika","OK")))))</f>
        <v>0</v>
      </c>
      <c r="U323" s="46"/>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5" customHeight="1">
      <c r="A324" s="31">
        <v>320</v>
      </c>
      <c r="B324" s="32" t="s">
        <v>1112</v>
      </c>
      <c r="C324" s="32" t="s">
        <v>1113</v>
      </c>
      <c r="D324" s="32" t="s">
        <v>1109</v>
      </c>
      <c r="E324" s="34" t="s">
        <v>638</v>
      </c>
      <c r="F324" s="48" t="s">
        <v>24</v>
      </c>
      <c r="G324" s="34" t="s">
        <v>639</v>
      </c>
      <c r="H324" s="53" t="s">
        <v>1110</v>
      </c>
      <c r="I324" s="51">
        <v>35000</v>
      </c>
      <c r="J324" s="52"/>
      <c r="K324" s="52"/>
      <c r="L324" s="39">
        <v>0</v>
      </c>
      <c r="M324" s="47"/>
      <c r="N324" s="47" t="s">
        <v>33</v>
      </c>
      <c r="O324" s="41"/>
      <c r="P324" s="42"/>
      <c r="Q324" s="43">
        <f t="shared" si="0"/>
        <v>0</v>
      </c>
      <c r="R324" s="44">
        <f t="shared" si="1"/>
        <v>0</v>
      </c>
      <c r="S324" s="45">
        <f t="shared" si="2"/>
        <v>0</v>
      </c>
      <c r="T324" s="46"/>
      <c r="U324" s="46"/>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15" customHeight="1">
      <c r="A325" s="31">
        <v>321</v>
      </c>
      <c r="B325" s="32" t="s">
        <v>1114</v>
      </c>
      <c r="C325" s="32" t="s">
        <v>1115</v>
      </c>
      <c r="D325" s="32" t="s">
        <v>1116</v>
      </c>
      <c r="E325" s="34" t="s">
        <v>638</v>
      </c>
      <c r="F325" s="48" t="s">
        <v>24</v>
      </c>
      <c r="G325" s="34" t="s">
        <v>639</v>
      </c>
      <c r="H325" s="36" t="s">
        <v>1117</v>
      </c>
      <c r="I325" s="37" t="s">
        <v>55</v>
      </c>
      <c r="J325" s="38" t="s">
        <v>131</v>
      </c>
      <c r="K325" s="38" t="s">
        <v>1118</v>
      </c>
      <c r="L325" s="39">
        <v>0</v>
      </c>
      <c r="M325" s="47"/>
      <c r="N325" s="47" t="s">
        <v>30</v>
      </c>
      <c r="O325" s="41">
        <v>6</v>
      </c>
      <c r="P325" s="42">
        <v>3</v>
      </c>
      <c r="Q325" s="43">
        <f t="shared" si="0"/>
        <v>0</v>
      </c>
      <c r="R325" s="44">
        <f t="shared" si="1"/>
        <v>0</v>
      </c>
      <c r="S325" s="45">
        <f t="shared" si="2"/>
        <v>0</v>
      </c>
      <c r="T325" s="46">
        <f>IF((L325&gt;0)*AND(L326&gt;0),"BŁĄD - Wprowadzono dwie wartości",IF((L325=0)*AND(L326=0),"Wprowadź kwotę dla oferowanego materiału",IF((L326&lt;&gt;0)*AND(K326=0),"Uzupełnij pola SYMBOL/PRODUCENT dla zamiennika",IF((L326=0)*AND(K326&lt;&gt;0),"cena dla niewłaściwego PRODUCENTA",IF((K326&lt;&gt;0)*AND(L326&lt;&gt;0)*AND(J326=0),"Uzupełnij pole PRODUCENT dla zamiennika","OK")))))</f>
        <v>0</v>
      </c>
      <c r="U325" s="46"/>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15" customHeight="1">
      <c r="A326" s="31">
        <v>322</v>
      </c>
      <c r="B326" s="32" t="s">
        <v>1119</v>
      </c>
      <c r="C326" s="32" t="s">
        <v>1120</v>
      </c>
      <c r="D326" s="32" t="s">
        <v>1116</v>
      </c>
      <c r="E326" s="34" t="s">
        <v>638</v>
      </c>
      <c r="F326" s="48" t="s">
        <v>24</v>
      </c>
      <c r="G326" s="34" t="s">
        <v>639</v>
      </c>
      <c r="H326" s="36" t="s">
        <v>1117</v>
      </c>
      <c r="I326" s="37" t="s">
        <v>55</v>
      </c>
      <c r="J326" s="38"/>
      <c r="K326" s="38"/>
      <c r="L326" s="39">
        <v>0</v>
      </c>
      <c r="M326" s="47"/>
      <c r="N326" s="47" t="s">
        <v>33</v>
      </c>
      <c r="O326" s="41"/>
      <c r="P326" s="42"/>
      <c r="Q326" s="43">
        <f t="shared" si="0"/>
        <v>0</v>
      </c>
      <c r="R326" s="44">
        <f t="shared" si="1"/>
        <v>0</v>
      </c>
      <c r="S326" s="45">
        <f t="shared" si="2"/>
        <v>0</v>
      </c>
      <c r="T326" s="46"/>
      <c r="U326" s="4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15" customHeight="1">
      <c r="A327" s="31">
        <v>323</v>
      </c>
      <c r="B327" s="32" t="s">
        <v>1121</v>
      </c>
      <c r="C327" s="32" t="s">
        <v>1122</v>
      </c>
      <c r="D327" s="32" t="s">
        <v>1123</v>
      </c>
      <c r="E327" s="34" t="s">
        <v>638</v>
      </c>
      <c r="F327" s="48" t="s">
        <v>159</v>
      </c>
      <c r="G327" s="34" t="s">
        <v>639</v>
      </c>
      <c r="H327" s="36" t="s">
        <v>1117</v>
      </c>
      <c r="I327" s="37" t="s">
        <v>873</v>
      </c>
      <c r="J327" s="38" t="s">
        <v>131</v>
      </c>
      <c r="K327" s="38" t="s">
        <v>1124</v>
      </c>
      <c r="L327" s="39">
        <v>0</v>
      </c>
      <c r="M327" s="38"/>
      <c r="N327" s="47" t="s">
        <v>30</v>
      </c>
      <c r="O327" s="41">
        <v>6</v>
      </c>
      <c r="P327" s="42">
        <v>1</v>
      </c>
      <c r="Q327" s="43">
        <f t="shared" si="0"/>
        <v>0</v>
      </c>
      <c r="R327" s="44">
        <f t="shared" si="1"/>
        <v>0</v>
      </c>
      <c r="S327" s="45">
        <f t="shared" si="2"/>
        <v>0</v>
      </c>
      <c r="T327" s="46">
        <f>IF((L327&gt;0)*AND(L328&gt;0),"BŁĄD - Wprowadzono dwie wartości",IF((L327=0)*AND(L328=0),"Wprowadź kwotę dla oferowanego materiału",IF((L328&lt;&gt;0)*AND(K328=0),"Uzupełnij pola SYMBOL/PRODUCENT dla zamiennika",IF((L328=0)*AND(K328&lt;&gt;0),"cena dla niewłaściwego PRODUCENTA",IF((K328&lt;&gt;0)*AND(L328&lt;&gt;0)*AND(J328=0),"Uzupełnij pole PRODUCENT dla zamiennika","OK")))))</f>
        <v>0</v>
      </c>
      <c r="U327" s="46"/>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15" customHeight="1">
      <c r="A328" s="31">
        <v>324</v>
      </c>
      <c r="B328" s="32" t="s">
        <v>1125</v>
      </c>
      <c r="C328" s="32" t="s">
        <v>1126</v>
      </c>
      <c r="D328" s="32" t="s">
        <v>1123</v>
      </c>
      <c r="E328" s="34" t="s">
        <v>638</v>
      </c>
      <c r="F328" s="48" t="s">
        <v>159</v>
      </c>
      <c r="G328" s="34" t="s">
        <v>639</v>
      </c>
      <c r="H328" s="36" t="s">
        <v>1117</v>
      </c>
      <c r="I328" s="37" t="s">
        <v>873</v>
      </c>
      <c r="J328" s="38"/>
      <c r="K328" s="38"/>
      <c r="L328" s="39">
        <v>0</v>
      </c>
      <c r="M328" s="38"/>
      <c r="N328" s="47" t="s">
        <v>33</v>
      </c>
      <c r="O328" s="41"/>
      <c r="P328" s="42"/>
      <c r="Q328" s="43">
        <f t="shared" si="0"/>
        <v>0</v>
      </c>
      <c r="R328" s="44">
        <f t="shared" si="1"/>
        <v>0</v>
      </c>
      <c r="S328" s="45">
        <f t="shared" si="2"/>
        <v>0</v>
      </c>
      <c r="T328" s="46"/>
      <c r="U328" s="46"/>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15" customHeight="1">
      <c r="A329" s="31">
        <v>325</v>
      </c>
      <c r="B329" s="32" t="s">
        <v>1127</v>
      </c>
      <c r="C329" s="32" t="s">
        <v>1128</v>
      </c>
      <c r="D329" s="32" t="s">
        <v>1129</v>
      </c>
      <c r="E329" s="34" t="s">
        <v>638</v>
      </c>
      <c r="F329" s="48" t="s">
        <v>166</v>
      </c>
      <c r="G329" s="34" t="s">
        <v>639</v>
      </c>
      <c r="H329" s="36" t="s">
        <v>1117</v>
      </c>
      <c r="I329" s="37" t="s">
        <v>873</v>
      </c>
      <c r="J329" s="38" t="s">
        <v>131</v>
      </c>
      <c r="K329" s="38" t="s">
        <v>1130</v>
      </c>
      <c r="L329" s="39">
        <v>0</v>
      </c>
      <c r="M329" s="38"/>
      <c r="N329" s="47" t="s">
        <v>30</v>
      </c>
      <c r="O329" s="41">
        <v>6</v>
      </c>
      <c r="P329" s="42">
        <v>1</v>
      </c>
      <c r="Q329" s="43">
        <f t="shared" si="0"/>
        <v>0</v>
      </c>
      <c r="R329" s="44">
        <f t="shared" si="1"/>
        <v>0</v>
      </c>
      <c r="S329" s="45">
        <f t="shared" si="2"/>
        <v>0</v>
      </c>
      <c r="T329" s="46">
        <f>IF((L329&gt;0)*AND(L330&gt;0),"BŁĄD - Wprowadzono dwie wartości",IF((L329=0)*AND(L330=0),"Wprowadź kwotę dla oferowanego materiału",IF((L330&lt;&gt;0)*AND(K330=0),"Uzupełnij pola SYMBOL/PRODUCENT dla zamiennika",IF((L330=0)*AND(K330&lt;&gt;0),"cena dla niewłaściwego PRODUCENTA",IF((K330&lt;&gt;0)*AND(L330&lt;&gt;0)*AND(J330=0),"Uzupełnij pole PRODUCENT dla zamiennika","OK")))))</f>
        <v>0</v>
      </c>
      <c r="U329" s="46"/>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15" customHeight="1">
      <c r="A330" s="31">
        <v>326</v>
      </c>
      <c r="B330" s="32" t="s">
        <v>1131</v>
      </c>
      <c r="C330" s="32" t="s">
        <v>1132</v>
      </c>
      <c r="D330" s="32" t="s">
        <v>1129</v>
      </c>
      <c r="E330" s="34" t="s">
        <v>638</v>
      </c>
      <c r="F330" s="48" t="s">
        <v>166</v>
      </c>
      <c r="G330" s="34" t="s">
        <v>639</v>
      </c>
      <c r="H330" s="36" t="s">
        <v>1117</v>
      </c>
      <c r="I330" s="37" t="s">
        <v>873</v>
      </c>
      <c r="J330" s="38"/>
      <c r="K330" s="38"/>
      <c r="L330" s="39">
        <v>0</v>
      </c>
      <c r="M330" s="38"/>
      <c r="N330" s="47" t="s">
        <v>33</v>
      </c>
      <c r="O330" s="41"/>
      <c r="P330" s="42"/>
      <c r="Q330" s="43">
        <f t="shared" si="0"/>
        <v>0</v>
      </c>
      <c r="R330" s="44">
        <f t="shared" si="1"/>
        <v>0</v>
      </c>
      <c r="S330" s="45">
        <f t="shared" si="2"/>
        <v>0</v>
      </c>
      <c r="T330" s="46"/>
      <c r="U330" s="46"/>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15" customHeight="1">
      <c r="A331" s="31">
        <v>327</v>
      </c>
      <c r="B331" s="32" t="s">
        <v>1133</v>
      </c>
      <c r="C331" s="32" t="s">
        <v>1134</v>
      </c>
      <c r="D331" s="32" t="s">
        <v>1135</v>
      </c>
      <c r="E331" s="34" t="s">
        <v>638</v>
      </c>
      <c r="F331" s="48" t="s">
        <v>174</v>
      </c>
      <c r="G331" s="34" t="s">
        <v>639</v>
      </c>
      <c r="H331" s="36" t="s">
        <v>1117</v>
      </c>
      <c r="I331" s="37" t="s">
        <v>873</v>
      </c>
      <c r="J331" s="38" t="s">
        <v>131</v>
      </c>
      <c r="K331" s="38" t="s">
        <v>1136</v>
      </c>
      <c r="L331" s="39">
        <v>0</v>
      </c>
      <c r="M331" s="38"/>
      <c r="N331" s="47" t="s">
        <v>30</v>
      </c>
      <c r="O331" s="41">
        <v>5</v>
      </c>
      <c r="P331" s="42">
        <v>1</v>
      </c>
      <c r="Q331" s="43">
        <f t="shared" si="0"/>
        <v>0</v>
      </c>
      <c r="R331" s="44">
        <f t="shared" si="1"/>
        <v>0</v>
      </c>
      <c r="S331" s="45">
        <f t="shared" si="2"/>
        <v>0</v>
      </c>
      <c r="T331" s="46">
        <f>IF((L331&gt;0)*AND(L332&gt;0),"BŁĄD - Wprowadzono dwie wartości",IF((L331=0)*AND(L332=0),"Wprowadź kwotę dla oferowanego materiału",IF((L332&lt;&gt;0)*AND(K332=0),"Uzupełnij pola SYMBOL/PRODUCENT dla zamiennika",IF((L332=0)*AND(K332&lt;&gt;0),"cena dla niewłaściwego PRODUCENTA",IF((K332&lt;&gt;0)*AND(L332&lt;&gt;0)*AND(J332=0),"Uzupełnij pole PRODUCENT dla zamiennika","OK")))))</f>
        <v>0</v>
      </c>
      <c r="U331" s="46"/>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15" customHeight="1">
      <c r="A332" s="31">
        <v>328</v>
      </c>
      <c r="B332" s="32" t="s">
        <v>1137</v>
      </c>
      <c r="C332" s="32" t="s">
        <v>1138</v>
      </c>
      <c r="D332" s="32" t="s">
        <v>1135</v>
      </c>
      <c r="E332" s="34" t="s">
        <v>638</v>
      </c>
      <c r="F332" s="48" t="s">
        <v>174</v>
      </c>
      <c r="G332" s="34" t="s">
        <v>639</v>
      </c>
      <c r="H332" s="36" t="s">
        <v>1117</v>
      </c>
      <c r="I332" s="37" t="s">
        <v>873</v>
      </c>
      <c r="J332" s="38"/>
      <c r="K332" s="38"/>
      <c r="L332" s="39">
        <v>0</v>
      </c>
      <c r="M332" s="38"/>
      <c r="N332" s="47" t="s">
        <v>33</v>
      </c>
      <c r="O332" s="41"/>
      <c r="P332" s="42"/>
      <c r="Q332" s="43">
        <f t="shared" si="0"/>
        <v>0</v>
      </c>
      <c r="R332" s="44">
        <f t="shared" si="1"/>
        <v>0</v>
      </c>
      <c r="S332" s="45">
        <f t="shared" si="2"/>
        <v>0</v>
      </c>
      <c r="T332" s="46"/>
      <c r="U332" s="46"/>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15" customHeight="1">
      <c r="A333" s="31">
        <v>329</v>
      </c>
      <c r="B333" s="32" t="s">
        <v>1139</v>
      </c>
      <c r="C333" s="32" t="s">
        <v>1140</v>
      </c>
      <c r="D333" s="32" t="s">
        <v>1141</v>
      </c>
      <c r="E333" s="34" t="s">
        <v>638</v>
      </c>
      <c r="F333" s="48" t="s">
        <v>24</v>
      </c>
      <c r="G333" s="34" t="s">
        <v>639</v>
      </c>
      <c r="H333" s="36" t="s">
        <v>1142</v>
      </c>
      <c r="I333" s="37" t="s">
        <v>806</v>
      </c>
      <c r="J333" s="38" t="s">
        <v>131</v>
      </c>
      <c r="K333" s="38" t="s">
        <v>1143</v>
      </c>
      <c r="L333" s="39">
        <v>0</v>
      </c>
      <c r="M333" s="38"/>
      <c r="N333" s="47" t="s">
        <v>30</v>
      </c>
      <c r="O333" s="41">
        <v>3</v>
      </c>
      <c r="P333" s="42">
        <v>1</v>
      </c>
      <c r="Q333" s="43">
        <f t="shared" si="0"/>
        <v>0</v>
      </c>
      <c r="R333" s="44">
        <f t="shared" si="1"/>
        <v>0</v>
      </c>
      <c r="S333" s="45">
        <f t="shared" si="2"/>
        <v>0</v>
      </c>
      <c r="T333" s="46">
        <f>IF((L333&gt;0)*AND(L334&gt;0),"BŁĄD - Wprowadzono dwie wartości",IF((L333=0)*AND(L334=0),"Wprowadź kwotę dla oferowanego materiału",IF((L334&lt;&gt;0)*AND(K334=0),"Uzupełnij pola SYMBOL/PRODUCENT dla zamiennika",IF((L334=0)*AND(K334&lt;&gt;0),"cena dla niewłaściwego PRODUCENTA",IF((K334&lt;&gt;0)*AND(L334&lt;&gt;0)*AND(J334=0),"Uzupełnij pole PRODUCENT dla zamiennika","OK")))))</f>
        <v>0</v>
      </c>
      <c r="U333" s="46"/>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ht="15" customHeight="1">
      <c r="A334" s="31">
        <v>330</v>
      </c>
      <c r="B334" s="32" t="s">
        <v>1144</v>
      </c>
      <c r="C334" s="32" t="s">
        <v>1145</v>
      </c>
      <c r="D334" s="32" t="s">
        <v>1141</v>
      </c>
      <c r="E334" s="34" t="s">
        <v>638</v>
      </c>
      <c r="F334" s="48" t="s">
        <v>24</v>
      </c>
      <c r="G334" s="34" t="s">
        <v>639</v>
      </c>
      <c r="H334" s="36" t="s">
        <v>1142</v>
      </c>
      <c r="I334" s="37" t="s">
        <v>806</v>
      </c>
      <c r="J334" s="38"/>
      <c r="K334" s="38"/>
      <c r="L334" s="39">
        <v>0</v>
      </c>
      <c r="M334" s="38"/>
      <c r="N334" s="47" t="s">
        <v>33</v>
      </c>
      <c r="O334" s="41"/>
      <c r="P334" s="42"/>
      <c r="Q334" s="43">
        <f t="shared" si="0"/>
        <v>0</v>
      </c>
      <c r="R334" s="44">
        <f t="shared" si="1"/>
        <v>0</v>
      </c>
      <c r="S334" s="45">
        <f t="shared" si="2"/>
        <v>0</v>
      </c>
      <c r="T334" s="46"/>
      <c r="U334" s="46"/>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ht="15" customHeight="1">
      <c r="A335" s="31">
        <v>331</v>
      </c>
      <c r="B335" s="33" t="s">
        <v>1146</v>
      </c>
      <c r="C335" s="32" t="s">
        <v>1147</v>
      </c>
      <c r="D335" s="33" t="s">
        <v>1148</v>
      </c>
      <c r="E335" s="34" t="s">
        <v>638</v>
      </c>
      <c r="F335" s="48" t="s">
        <v>24</v>
      </c>
      <c r="G335" s="34" t="s">
        <v>639</v>
      </c>
      <c r="H335" s="36" t="s">
        <v>1149</v>
      </c>
      <c r="I335" s="37" t="s">
        <v>873</v>
      </c>
      <c r="J335" s="38" t="s">
        <v>131</v>
      </c>
      <c r="K335" s="38" t="s">
        <v>1150</v>
      </c>
      <c r="L335" s="39">
        <v>0</v>
      </c>
      <c r="M335" s="38"/>
      <c r="N335" s="47" t="s">
        <v>30</v>
      </c>
      <c r="O335" s="41">
        <v>2</v>
      </c>
      <c r="P335" s="42">
        <v>3</v>
      </c>
      <c r="Q335" s="43">
        <f t="shared" si="0"/>
        <v>0</v>
      </c>
      <c r="R335" s="44">
        <f t="shared" si="1"/>
        <v>0</v>
      </c>
      <c r="S335" s="45">
        <f t="shared" si="2"/>
        <v>0</v>
      </c>
      <c r="T335" s="46">
        <f>IF((L335&gt;0)*AND(L336&gt;0),"BŁĄD - Wprowadzono dwie wartości",IF((L335=0)*AND(L336=0),"Wprowadź kwotę dla oferowanego materiału",IF((L336&lt;&gt;0)*AND(K336=0),"Uzupełnij pola SYMBOL/PRODUCENT dla zamiennika",IF((L336=0)*AND(K336&lt;&gt;0),"cena dla niewłaściwego PRODUCENTA",IF((K336&lt;&gt;0)*AND(L336&lt;&gt;0)*AND(J336=0),"Uzupełnij pole PRODUCENT dla zamiennika","OK")))))</f>
        <v>0</v>
      </c>
      <c r="U335" s="46"/>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15" customHeight="1">
      <c r="A336" s="31">
        <v>332</v>
      </c>
      <c r="B336" s="32" t="s">
        <v>1151</v>
      </c>
      <c r="C336" s="32" t="s">
        <v>1152</v>
      </c>
      <c r="D336" s="33" t="s">
        <v>1148</v>
      </c>
      <c r="E336" s="34" t="s">
        <v>638</v>
      </c>
      <c r="F336" s="48" t="s">
        <v>24</v>
      </c>
      <c r="G336" s="34" t="s">
        <v>639</v>
      </c>
      <c r="H336" s="36" t="s">
        <v>1149</v>
      </c>
      <c r="I336" s="37" t="s">
        <v>873</v>
      </c>
      <c r="J336" s="38"/>
      <c r="K336" s="38"/>
      <c r="L336" s="39">
        <v>0</v>
      </c>
      <c r="M336" s="38"/>
      <c r="N336" s="47" t="s">
        <v>33</v>
      </c>
      <c r="O336" s="41"/>
      <c r="P336" s="42"/>
      <c r="Q336" s="43">
        <f t="shared" si="0"/>
        <v>0</v>
      </c>
      <c r="R336" s="44">
        <f t="shared" si="1"/>
        <v>0</v>
      </c>
      <c r="S336" s="45">
        <f t="shared" si="2"/>
        <v>0</v>
      </c>
      <c r="T336" s="46"/>
      <c r="U336" s="4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15" customHeight="1">
      <c r="A337" s="31">
        <v>333</v>
      </c>
      <c r="B337" s="32" t="s">
        <v>1153</v>
      </c>
      <c r="C337" s="32" t="s">
        <v>1154</v>
      </c>
      <c r="D337" s="32" t="s">
        <v>1155</v>
      </c>
      <c r="E337" s="34" t="s">
        <v>638</v>
      </c>
      <c r="F337" s="48" t="s">
        <v>24</v>
      </c>
      <c r="G337" s="34" t="s">
        <v>639</v>
      </c>
      <c r="H337" s="36" t="s">
        <v>1156</v>
      </c>
      <c r="I337" s="37" t="s">
        <v>1157</v>
      </c>
      <c r="J337" s="38" t="s">
        <v>131</v>
      </c>
      <c r="K337" s="38" t="s">
        <v>1158</v>
      </c>
      <c r="L337" s="39">
        <v>0</v>
      </c>
      <c r="M337" s="38"/>
      <c r="N337" s="47" t="s">
        <v>30</v>
      </c>
      <c r="O337" s="41">
        <v>1</v>
      </c>
      <c r="P337" s="42">
        <v>3</v>
      </c>
      <c r="Q337" s="43">
        <f t="shared" si="0"/>
        <v>0</v>
      </c>
      <c r="R337" s="44">
        <f t="shared" si="1"/>
        <v>0</v>
      </c>
      <c r="S337" s="45">
        <f t="shared" si="2"/>
        <v>0</v>
      </c>
      <c r="T337" s="46">
        <f>IF((L337&gt;0)*AND(L338&gt;0),"BŁĄD - Wprowadzono dwie wartości",IF((L337=0)*AND(L338=0),"Wprowadź kwotę dla oferowanego materiału",IF((L338&lt;&gt;0)*AND(K338=0),"Uzupełnij pola SYMBOL/PRODUCENT dla zamiennika",IF((L338=0)*AND(K338&lt;&gt;0),"cena dla niewłaściwego PRODUCENTA",IF((K338&lt;&gt;0)*AND(L338&lt;&gt;0)*AND(J338=0),"Uzupełnij pole PRODUCENT dla zamiennika","OK")))))</f>
        <v>0</v>
      </c>
      <c r="U337" s="46"/>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15" customHeight="1">
      <c r="A338" s="31">
        <v>334</v>
      </c>
      <c r="B338" s="32" t="s">
        <v>1159</v>
      </c>
      <c r="C338" s="32" t="s">
        <v>1160</v>
      </c>
      <c r="D338" s="32" t="s">
        <v>1155</v>
      </c>
      <c r="E338" s="34" t="s">
        <v>638</v>
      </c>
      <c r="F338" s="48" t="s">
        <v>24</v>
      </c>
      <c r="G338" s="34" t="s">
        <v>639</v>
      </c>
      <c r="H338" s="36" t="s">
        <v>1156</v>
      </c>
      <c r="I338" s="37" t="s">
        <v>1157</v>
      </c>
      <c r="J338" s="38"/>
      <c r="K338" s="38"/>
      <c r="L338" s="39">
        <v>0</v>
      </c>
      <c r="M338" s="38"/>
      <c r="N338" s="47" t="s">
        <v>33</v>
      </c>
      <c r="O338" s="41"/>
      <c r="P338" s="42"/>
      <c r="Q338" s="43">
        <f t="shared" si="0"/>
        <v>0</v>
      </c>
      <c r="R338" s="44">
        <f t="shared" si="1"/>
        <v>0</v>
      </c>
      <c r="S338" s="45">
        <f t="shared" si="2"/>
        <v>0</v>
      </c>
      <c r="T338" s="46"/>
      <c r="U338" s="46"/>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15" customHeight="1">
      <c r="A339" s="31">
        <v>335</v>
      </c>
      <c r="B339" s="32" t="s">
        <v>1161</v>
      </c>
      <c r="C339" s="32" t="s">
        <v>1162</v>
      </c>
      <c r="D339" s="32" t="s">
        <v>1163</v>
      </c>
      <c r="E339" s="34" t="s">
        <v>638</v>
      </c>
      <c r="F339" s="48" t="s">
        <v>24</v>
      </c>
      <c r="G339" s="34" t="s">
        <v>639</v>
      </c>
      <c r="H339" s="36" t="s">
        <v>1164</v>
      </c>
      <c r="I339" s="37" t="s">
        <v>1157</v>
      </c>
      <c r="J339" s="38" t="s">
        <v>131</v>
      </c>
      <c r="K339" s="38" t="s">
        <v>1165</v>
      </c>
      <c r="L339" s="39">
        <v>0</v>
      </c>
      <c r="M339" s="38"/>
      <c r="N339" s="47" t="s">
        <v>30</v>
      </c>
      <c r="O339" s="41">
        <v>1</v>
      </c>
      <c r="P339" s="42">
        <v>3</v>
      </c>
      <c r="Q339" s="43">
        <f t="shared" si="0"/>
        <v>0</v>
      </c>
      <c r="R339" s="44">
        <f t="shared" si="1"/>
        <v>0</v>
      </c>
      <c r="S339" s="45">
        <f t="shared" si="2"/>
        <v>0</v>
      </c>
      <c r="T339" s="46">
        <f>IF((L339&gt;0)*AND(L340&gt;0),"BŁĄD - Wprowadzono dwie wartości",IF((L339=0)*AND(L340=0),"Wprowadź kwotę dla oferowanego materiału",IF((L340&lt;&gt;0)*AND(K340=0),"Uzupełnij pola SYMBOL/PRODUCENT dla zamiennika",IF((L340=0)*AND(K340&lt;&gt;0),"cena dla niewłaściwego PRODUCENTA",IF((K340&lt;&gt;0)*AND(L340&lt;&gt;0)*AND(J340=0),"Uzupełnij pole PRODUCENT dla zamiennika","OK")))))</f>
        <v>0</v>
      </c>
      <c r="U339" s="46"/>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15" customHeight="1">
      <c r="A340" s="31">
        <v>336</v>
      </c>
      <c r="B340" s="32" t="s">
        <v>1166</v>
      </c>
      <c r="C340" s="32" t="s">
        <v>1167</v>
      </c>
      <c r="D340" s="32" t="s">
        <v>1163</v>
      </c>
      <c r="E340" s="34" t="s">
        <v>638</v>
      </c>
      <c r="F340" s="48" t="s">
        <v>24</v>
      </c>
      <c r="G340" s="34" t="s">
        <v>639</v>
      </c>
      <c r="H340" s="36" t="s">
        <v>1164</v>
      </c>
      <c r="I340" s="37" t="s">
        <v>1157</v>
      </c>
      <c r="J340" s="38"/>
      <c r="K340" s="38"/>
      <c r="L340" s="39">
        <v>0</v>
      </c>
      <c r="M340" s="38"/>
      <c r="N340" s="47" t="s">
        <v>33</v>
      </c>
      <c r="O340" s="41"/>
      <c r="P340" s="42"/>
      <c r="Q340" s="43">
        <f t="shared" si="0"/>
        <v>0</v>
      </c>
      <c r="R340" s="44">
        <f t="shared" si="1"/>
        <v>0</v>
      </c>
      <c r="S340" s="45">
        <f t="shared" si="2"/>
        <v>0</v>
      </c>
      <c r="T340" s="46"/>
      <c r="U340" s="46"/>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15" customHeight="1">
      <c r="A341" s="31">
        <v>337</v>
      </c>
      <c r="B341" s="32" t="s">
        <v>1168</v>
      </c>
      <c r="C341" s="32" t="s">
        <v>1169</v>
      </c>
      <c r="D341" s="32" t="s">
        <v>1170</v>
      </c>
      <c r="E341" s="34" t="s">
        <v>638</v>
      </c>
      <c r="F341" s="48" t="s">
        <v>24</v>
      </c>
      <c r="G341" s="34" t="s">
        <v>639</v>
      </c>
      <c r="H341" s="36" t="s">
        <v>1171</v>
      </c>
      <c r="I341" s="37" t="s">
        <v>1157</v>
      </c>
      <c r="J341" s="38" t="s">
        <v>131</v>
      </c>
      <c r="K341" s="38" t="s">
        <v>1172</v>
      </c>
      <c r="L341" s="39">
        <v>0</v>
      </c>
      <c r="M341" s="38"/>
      <c r="N341" s="47" t="s">
        <v>30</v>
      </c>
      <c r="O341" s="41">
        <v>1</v>
      </c>
      <c r="P341" s="42">
        <v>3</v>
      </c>
      <c r="Q341" s="43">
        <f t="shared" si="0"/>
        <v>0</v>
      </c>
      <c r="R341" s="44">
        <f t="shared" si="1"/>
        <v>0</v>
      </c>
      <c r="S341" s="45">
        <f t="shared" si="2"/>
        <v>0</v>
      </c>
      <c r="T341" s="46">
        <f>IF((L341&gt;0)*AND(L342&gt;0),"BŁĄD - Wprowadzono dwie wartości",IF((L341=0)*AND(L342=0),"Wprowadź kwotę dla oferowanego materiału",IF((L342&lt;&gt;0)*AND(K342=0),"Uzupełnij pola SYMBOL/PRODUCENT dla zamiennika",IF((L342=0)*AND(K342&lt;&gt;0),"cena dla niewłaściwego PRODUCENTA",IF((K342&lt;&gt;0)*AND(L342&lt;&gt;0)*AND(J342=0),"Uzupełnij pole PRODUCENT dla zamiennika","OK")))))</f>
        <v>0</v>
      </c>
      <c r="U341" s="46"/>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15" customHeight="1">
      <c r="A342" s="31">
        <v>338</v>
      </c>
      <c r="B342" s="32" t="s">
        <v>1173</v>
      </c>
      <c r="C342" s="32" t="s">
        <v>1174</v>
      </c>
      <c r="D342" s="32" t="s">
        <v>1170</v>
      </c>
      <c r="E342" s="34" t="s">
        <v>638</v>
      </c>
      <c r="F342" s="48" t="s">
        <v>24</v>
      </c>
      <c r="G342" s="34" t="s">
        <v>639</v>
      </c>
      <c r="H342" s="36" t="s">
        <v>1171</v>
      </c>
      <c r="I342" s="37" t="s">
        <v>1157</v>
      </c>
      <c r="J342" s="38"/>
      <c r="K342" s="38"/>
      <c r="L342" s="39">
        <v>0</v>
      </c>
      <c r="M342" s="38"/>
      <c r="N342" s="47" t="s">
        <v>33</v>
      </c>
      <c r="O342" s="41"/>
      <c r="P342" s="42"/>
      <c r="Q342" s="43">
        <f t="shared" si="0"/>
        <v>0</v>
      </c>
      <c r="R342" s="44">
        <f t="shared" si="1"/>
        <v>0</v>
      </c>
      <c r="S342" s="45">
        <f t="shared" si="2"/>
        <v>0</v>
      </c>
      <c r="T342" s="46"/>
      <c r="U342" s="46"/>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ht="15" customHeight="1">
      <c r="A343" s="31">
        <v>339</v>
      </c>
      <c r="B343" s="32" t="s">
        <v>1175</v>
      </c>
      <c r="C343" s="32" t="s">
        <v>1176</v>
      </c>
      <c r="D343" s="32" t="s">
        <v>1176</v>
      </c>
      <c r="E343" s="34" t="s">
        <v>638</v>
      </c>
      <c r="F343" s="48" t="s">
        <v>24</v>
      </c>
      <c r="G343" s="34" t="s">
        <v>639</v>
      </c>
      <c r="H343" s="36" t="s">
        <v>1177</v>
      </c>
      <c r="I343" s="37" t="s">
        <v>1178</v>
      </c>
      <c r="J343" s="38" t="s">
        <v>131</v>
      </c>
      <c r="K343" s="38" t="s">
        <v>1179</v>
      </c>
      <c r="L343" s="39">
        <v>0</v>
      </c>
      <c r="M343" s="38"/>
      <c r="N343" s="47" t="s">
        <v>30</v>
      </c>
      <c r="O343" s="41">
        <v>4</v>
      </c>
      <c r="P343" s="42">
        <v>3</v>
      </c>
      <c r="Q343" s="43">
        <f t="shared" si="0"/>
        <v>0</v>
      </c>
      <c r="R343" s="44">
        <f t="shared" si="1"/>
        <v>0</v>
      </c>
      <c r="S343" s="45">
        <f t="shared" si="2"/>
        <v>0</v>
      </c>
      <c r="T343" s="46">
        <f>IF((L343&gt;0)*AND(L344&gt;0),"BŁĄD - Wprowadzono dwie wartości",IF((L343=0)*AND(L344=0),"Wprowadź kwotę dla oferowanego materiału",IF((L344&lt;&gt;0)*AND(K344=0),"Uzupełnij pola SYMBOL/PRODUCENT dla zamiennika",IF((L344=0)*AND(K344&lt;&gt;0),"cena dla niewłaściwego PRODUCENTA",IF((K344&lt;&gt;0)*AND(L344&lt;&gt;0)*AND(J344=0),"Uzupełnij pole PRODUCENT dla zamiennika","OK")))))</f>
        <v>0</v>
      </c>
      <c r="U343" s="46"/>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15" customHeight="1">
      <c r="A344" s="31">
        <v>340</v>
      </c>
      <c r="B344" s="32" t="s">
        <v>1180</v>
      </c>
      <c r="C344" s="32" t="s">
        <v>1181</v>
      </c>
      <c r="D344" s="32" t="s">
        <v>1176</v>
      </c>
      <c r="E344" s="34" t="s">
        <v>638</v>
      </c>
      <c r="F344" s="48" t="s">
        <v>24</v>
      </c>
      <c r="G344" s="34" t="s">
        <v>639</v>
      </c>
      <c r="H344" s="36" t="s">
        <v>1177</v>
      </c>
      <c r="I344" s="37" t="s">
        <v>1178</v>
      </c>
      <c r="J344" s="38"/>
      <c r="K344" s="38"/>
      <c r="L344" s="39">
        <v>0</v>
      </c>
      <c r="M344" s="38"/>
      <c r="N344" s="47" t="s">
        <v>33</v>
      </c>
      <c r="O344" s="41"/>
      <c r="P344" s="42"/>
      <c r="Q344" s="43">
        <f t="shared" si="0"/>
        <v>0</v>
      </c>
      <c r="R344" s="44">
        <f t="shared" si="1"/>
        <v>0</v>
      </c>
      <c r="S344" s="45">
        <f t="shared" si="2"/>
        <v>0</v>
      </c>
      <c r="T344" s="46"/>
      <c r="U344" s="46"/>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20.25" customHeight="1">
      <c r="A345" s="31">
        <v>341</v>
      </c>
      <c r="B345" s="32" t="s">
        <v>1182</v>
      </c>
      <c r="C345" s="32" t="s">
        <v>1183</v>
      </c>
      <c r="D345" s="32" t="s">
        <v>1184</v>
      </c>
      <c r="E345" s="34" t="s">
        <v>638</v>
      </c>
      <c r="F345" s="48" t="s">
        <v>24</v>
      </c>
      <c r="G345" s="34" t="s">
        <v>639</v>
      </c>
      <c r="H345" s="36" t="s">
        <v>1185</v>
      </c>
      <c r="I345" s="37" t="s">
        <v>39</v>
      </c>
      <c r="J345" s="38" t="s">
        <v>131</v>
      </c>
      <c r="K345" s="38" t="s">
        <v>1186</v>
      </c>
      <c r="L345" s="39">
        <v>0</v>
      </c>
      <c r="M345" s="38"/>
      <c r="N345" s="47" t="s">
        <v>30</v>
      </c>
      <c r="O345" s="41">
        <v>6</v>
      </c>
      <c r="P345" s="42">
        <v>3</v>
      </c>
      <c r="Q345" s="43">
        <f t="shared" si="0"/>
        <v>0</v>
      </c>
      <c r="R345" s="44">
        <f t="shared" si="1"/>
        <v>0</v>
      </c>
      <c r="S345" s="45">
        <f t="shared" si="2"/>
        <v>0</v>
      </c>
      <c r="T345" s="46">
        <f>IF((L345&gt;0)*AND(L346&gt;0),"BŁĄD - Wprowadzono dwie wartości",IF((L345=0)*AND(L346=0),"Wprowadź kwotę dla oferowanego materiału",IF((L346&lt;&gt;0)*AND(K346=0),"Uzupełnij pola SYMBOL/PRODUCENT dla zamiennika",IF((L346=0)*AND(K346&lt;&gt;0),"cena dla niewłaściwego PRODUCENTA",IF((K346&lt;&gt;0)*AND(L346&lt;&gt;0)*AND(J346=0),"Uzupełnij pole PRODUCENT dla zamiennika","OK")))))</f>
        <v>0</v>
      </c>
      <c r="U345" s="46"/>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20.25" customHeight="1">
      <c r="A346" s="31">
        <v>342</v>
      </c>
      <c r="B346" s="32" t="s">
        <v>1187</v>
      </c>
      <c r="C346" s="32" t="s">
        <v>1188</v>
      </c>
      <c r="D346" s="32" t="s">
        <v>1184</v>
      </c>
      <c r="E346" s="34" t="s">
        <v>638</v>
      </c>
      <c r="F346" s="48" t="s">
        <v>24</v>
      </c>
      <c r="G346" s="34" t="s">
        <v>639</v>
      </c>
      <c r="H346" s="36" t="s">
        <v>1185</v>
      </c>
      <c r="I346" s="37" t="s">
        <v>39</v>
      </c>
      <c r="J346" s="38"/>
      <c r="K346" s="38"/>
      <c r="L346" s="39">
        <v>0</v>
      </c>
      <c r="M346" s="38"/>
      <c r="N346" s="47" t="s">
        <v>33</v>
      </c>
      <c r="O346" s="41"/>
      <c r="P346" s="42"/>
      <c r="Q346" s="43">
        <f t="shared" si="0"/>
        <v>0</v>
      </c>
      <c r="R346" s="44">
        <f t="shared" si="1"/>
        <v>0</v>
      </c>
      <c r="S346" s="45">
        <f t="shared" si="2"/>
        <v>0</v>
      </c>
      <c r="T346" s="46"/>
      <c r="U346" s="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5" customHeight="1">
      <c r="A347" s="31">
        <v>343</v>
      </c>
      <c r="B347" s="32" t="s">
        <v>1189</v>
      </c>
      <c r="C347" s="32" t="s">
        <v>1190</v>
      </c>
      <c r="D347" s="32" t="s">
        <v>1191</v>
      </c>
      <c r="E347" s="34" t="s">
        <v>638</v>
      </c>
      <c r="F347" s="48" t="s">
        <v>24</v>
      </c>
      <c r="G347" s="34" t="s">
        <v>639</v>
      </c>
      <c r="H347" s="53" t="s">
        <v>1192</v>
      </c>
      <c r="I347" s="37" t="s">
        <v>47</v>
      </c>
      <c r="J347" s="38" t="s">
        <v>131</v>
      </c>
      <c r="K347" s="52" t="s">
        <v>1193</v>
      </c>
      <c r="L347" s="39">
        <v>0</v>
      </c>
      <c r="M347" s="38"/>
      <c r="N347" s="47" t="s">
        <v>30</v>
      </c>
      <c r="O347" s="41">
        <v>5</v>
      </c>
      <c r="P347" s="42">
        <v>3</v>
      </c>
      <c r="Q347" s="43">
        <f t="shared" si="0"/>
        <v>0</v>
      </c>
      <c r="R347" s="44">
        <f t="shared" si="1"/>
        <v>0</v>
      </c>
      <c r="S347" s="45">
        <f t="shared" si="2"/>
        <v>0</v>
      </c>
      <c r="T347" s="46">
        <f>IF((L347&gt;0)*AND(L348&gt;0),"BŁĄD - Wprowadzono dwie wartości",IF((L347=0)*AND(L348=0),"Wprowadź kwotę dla oferowanego materiału",IF((L348&lt;&gt;0)*AND(K348=0),"Uzupełnij pola SYMBOL/PRODUCENT dla zamiennika",IF((L348=0)*AND(K348&lt;&gt;0),"cena dla niewłaściwego PRODUCENTA",IF((K348&lt;&gt;0)*AND(L348&lt;&gt;0)*AND(J348=0),"Uzupełnij pole PRODUCENT dla zamiennika","OK")))))</f>
        <v>0</v>
      </c>
      <c r="U347" s="46"/>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5" customHeight="1">
      <c r="A348" s="31">
        <v>344</v>
      </c>
      <c r="B348" s="32" t="s">
        <v>1194</v>
      </c>
      <c r="C348" s="32" t="s">
        <v>1195</v>
      </c>
      <c r="D348" s="32" t="s">
        <v>1191</v>
      </c>
      <c r="E348" s="34" t="s">
        <v>638</v>
      </c>
      <c r="F348" s="48" t="s">
        <v>24</v>
      </c>
      <c r="G348" s="34" t="s">
        <v>639</v>
      </c>
      <c r="H348" s="53" t="s">
        <v>1192</v>
      </c>
      <c r="I348" s="37" t="s">
        <v>47</v>
      </c>
      <c r="J348" s="38"/>
      <c r="K348" s="52"/>
      <c r="L348" s="39">
        <v>0</v>
      </c>
      <c r="M348" s="38"/>
      <c r="N348" s="47" t="s">
        <v>33</v>
      </c>
      <c r="O348" s="41"/>
      <c r="P348" s="42"/>
      <c r="Q348" s="43">
        <f t="shared" si="0"/>
        <v>0</v>
      </c>
      <c r="R348" s="44">
        <f t="shared" si="1"/>
        <v>0</v>
      </c>
      <c r="S348" s="45">
        <f t="shared" si="2"/>
        <v>0</v>
      </c>
      <c r="T348" s="46"/>
      <c r="U348" s="46"/>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5" customHeight="1">
      <c r="A349" s="31">
        <v>345</v>
      </c>
      <c r="B349" s="32" t="s">
        <v>1196</v>
      </c>
      <c r="C349" s="32" t="s">
        <v>1197</v>
      </c>
      <c r="D349" s="32" t="s">
        <v>1198</v>
      </c>
      <c r="E349" s="34" t="s">
        <v>638</v>
      </c>
      <c r="F349" s="48" t="s">
        <v>24</v>
      </c>
      <c r="G349" s="34" t="s">
        <v>639</v>
      </c>
      <c r="H349" s="36" t="s">
        <v>1199</v>
      </c>
      <c r="I349" s="37" t="s">
        <v>39</v>
      </c>
      <c r="J349" s="38" t="s">
        <v>131</v>
      </c>
      <c r="K349" s="38" t="s">
        <v>1200</v>
      </c>
      <c r="L349" s="39">
        <v>0</v>
      </c>
      <c r="M349" s="38"/>
      <c r="N349" s="47" t="s">
        <v>30</v>
      </c>
      <c r="O349" s="41">
        <v>4</v>
      </c>
      <c r="P349" s="42">
        <v>3</v>
      </c>
      <c r="Q349" s="43">
        <f t="shared" si="0"/>
        <v>0</v>
      </c>
      <c r="R349" s="44">
        <f t="shared" si="1"/>
        <v>0</v>
      </c>
      <c r="S349" s="45">
        <f t="shared" si="2"/>
        <v>0</v>
      </c>
      <c r="T349" s="46">
        <f>IF((L349&gt;0)*AND(L350&gt;0),"BŁĄD - Wprowadzono dwie wartości",IF((L349=0)*AND(L350=0),"Wprowadź kwotę dla oferowanego materiału",IF((L350&lt;&gt;0)*AND(K350=0),"Uzupełnij pola SYMBOL/PRODUCENT dla zamiennika",IF((L350=0)*AND(K350&lt;&gt;0),"cena dla niewłaściwego PRODUCENTA",IF((K350&lt;&gt;0)*AND(L350&lt;&gt;0)*AND(J350=0),"Uzupełnij pole PRODUCENT dla zamiennika","OK")))))</f>
        <v>0</v>
      </c>
      <c r="U349" s="46"/>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5" customHeight="1">
      <c r="A350" s="31">
        <v>346</v>
      </c>
      <c r="B350" s="32" t="s">
        <v>1201</v>
      </c>
      <c r="C350" s="32" t="s">
        <v>1202</v>
      </c>
      <c r="D350" s="32" t="s">
        <v>1198</v>
      </c>
      <c r="E350" s="34" t="s">
        <v>638</v>
      </c>
      <c r="F350" s="48" t="s">
        <v>24</v>
      </c>
      <c r="G350" s="34" t="s">
        <v>639</v>
      </c>
      <c r="H350" s="36" t="s">
        <v>1199</v>
      </c>
      <c r="I350" s="37" t="s">
        <v>39</v>
      </c>
      <c r="J350" s="38"/>
      <c r="K350" s="38"/>
      <c r="L350" s="39">
        <v>0</v>
      </c>
      <c r="M350" s="38"/>
      <c r="N350" s="47" t="s">
        <v>33</v>
      </c>
      <c r="O350" s="41"/>
      <c r="P350" s="42"/>
      <c r="Q350" s="43">
        <f t="shared" si="0"/>
        <v>0</v>
      </c>
      <c r="R350" s="44">
        <f t="shared" si="1"/>
        <v>0</v>
      </c>
      <c r="S350" s="45">
        <f t="shared" si="2"/>
        <v>0</v>
      </c>
      <c r="T350" s="46"/>
      <c r="U350" s="46"/>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5" customHeight="1">
      <c r="A351" s="31">
        <v>347</v>
      </c>
      <c r="B351" s="32" t="s">
        <v>1203</v>
      </c>
      <c r="C351" s="32" t="s">
        <v>1204</v>
      </c>
      <c r="D351" s="32" t="s">
        <v>1205</v>
      </c>
      <c r="E351" s="34" t="s">
        <v>638</v>
      </c>
      <c r="F351" s="48" t="s">
        <v>24</v>
      </c>
      <c r="G351" s="34" t="s">
        <v>639</v>
      </c>
      <c r="H351" s="53" t="s">
        <v>1206</v>
      </c>
      <c r="I351" s="51">
        <v>12000</v>
      </c>
      <c r="J351" s="52" t="s">
        <v>1207</v>
      </c>
      <c r="K351" s="52" t="s">
        <v>1208</v>
      </c>
      <c r="L351" s="39">
        <v>0</v>
      </c>
      <c r="M351" s="38"/>
      <c r="N351" s="47" t="s">
        <v>30</v>
      </c>
      <c r="O351" s="41">
        <v>1</v>
      </c>
      <c r="P351" s="42">
        <v>3</v>
      </c>
      <c r="Q351" s="43">
        <f t="shared" si="0"/>
        <v>0</v>
      </c>
      <c r="R351" s="44">
        <f t="shared" si="1"/>
        <v>0</v>
      </c>
      <c r="S351" s="45">
        <f t="shared" si="2"/>
        <v>0</v>
      </c>
      <c r="T351" s="46">
        <f>IF((L351&gt;0)*AND(L352&gt;0),"BŁĄD - Wprowadzono dwie wartości",IF((L351=0)*AND(L352=0),"Wprowadź kwotę dla oferowanego materiału",IF((L352&lt;&gt;0)*AND(K352=0),"Uzupełnij pola SYMBOL/PRODUCENT dla zamiennika",IF((L352=0)*AND(K352&lt;&gt;0),"cena dla niewłaściwego PRODUCENTA",IF((K352&lt;&gt;0)*AND(L352&lt;&gt;0)*AND(J352=0),"Uzupełnij pole PRODUCENT dla zamiennika","OK")))))</f>
        <v>0</v>
      </c>
      <c r="U351" s="46"/>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5" customHeight="1">
      <c r="A352" s="31">
        <v>348</v>
      </c>
      <c r="B352" s="32" t="s">
        <v>1209</v>
      </c>
      <c r="C352" s="32" t="s">
        <v>1210</v>
      </c>
      <c r="D352" s="32" t="s">
        <v>1205</v>
      </c>
      <c r="E352" s="34" t="s">
        <v>638</v>
      </c>
      <c r="F352" s="48" t="s">
        <v>24</v>
      </c>
      <c r="G352" s="34" t="s">
        <v>639</v>
      </c>
      <c r="H352" s="53" t="s">
        <v>1206</v>
      </c>
      <c r="I352" s="51">
        <v>12000</v>
      </c>
      <c r="J352" s="52"/>
      <c r="K352" s="52"/>
      <c r="L352" s="39">
        <v>0</v>
      </c>
      <c r="M352" s="38"/>
      <c r="N352" s="47" t="s">
        <v>33</v>
      </c>
      <c r="O352" s="41"/>
      <c r="P352" s="42"/>
      <c r="Q352" s="43">
        <f t="shared" si="0"/>
        <v>0</v>
      </c>
      <c r="R352" s="44">
        <f t="shared" si="1"/>
        <v>0</v>
      </c>
      <c r="S352" s="45">
        <f t="shared" si="2"/>
        <v>0</v>
      </c>
      <c r="T352" s="46"/>
      <c r="U352" s="46"/>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15" customHeight="1">
      <c r="A353" s="31">
        <v>349</v>
      </c>
      <c r="B353" s="32" t="s">
        <v>1211</v>
      </c>
      <c r="C353" s="32" t="s">
        <v>1212</v>
      </c>
      <c r="D353" s="32" t="s">
        <v>1213</v>
      </c>
      <c r="E353" s="34" t="s">
        <v>638</v>
      </c>
      <c r="F353" s="48" t="s">
        <v>159</v>
      </c>
      <c r="G353" s="34" t="s">
        <v>639</v>
      </c>
      <c r="H353" s="53" t="s">
        <v>1206</v>
      </c>
      <c r="I353" s="51">
        <v>10000</v>
      </c>
      <c r="J353" s="52" t="s">
        <v>1207</v>
      </c>
      <c r="K353" s="52" t="s">
        <v>1214</v>
      </c>
      <c r="L353" s="39">
        <v>0</v>
      </c>
      <c r="M353" s="38"/>
      <c r="N353" s="47" t="s">
        <v>30</v>
      </c>
      <c r="O353" s="41">
        <v>5</v>
      </c>
      <c r="P353" s="42">
        <v>1</v>
      </c>
      <c r="Q353" s="43">
        <f t="shared" si="0"/>
        <v>0</v>
      </c>
      <c r="R353" s="44">
        <f t="shared" si="1"/>
        <v>0</v>
      </c>
      <c r="S353" s="45">
        <f t="shared" si="2"/>
        <v>0</v>
      </c>
      <c r="T353" s="46">
        <f>IF((L353&gt;0)*AND(L354&gt;0),"BŁĄD - Wprowadzono dwie wartości",IF((L353=0)*AND(L354=0),"Wprowadź kwotę dla oferowanego materiału",IF((L354&lt;&gt;0)*AND(K354=0),"Uzupełnij pola SYMBOL/PRODUCENT dla zamiennika",IF((L354=0)*AND(K354&lt;&gt;0),"cena dla niewłaściwego PRODUCENTA",IF((K354&lt;&gt;0)*AND(L354&lt;&gt;0)*AND(J354=0),"Uzupełnij pole PRODUCENT dla zamiennika","OK")))))</f>
        <v>0</v>
      </c>
      <c r="U353" s="46"/>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15" customHeight="1">
      <c r="A354" s="31">
        <v>350</v>
      </c>
      <c r="B354" s="32" t="s">
        <v>1215</v>
      </c>
      <c r="C354" s="32" t="s">
        <v>1216</v>
      </c>
      <c r="D354" s="32" t="s">
        <v>1213</v>
      </c>
      <c r="E354" s="34" t="s">
        <v>638</v>
      </c>
      <c r="F354" s="48" t="s">
        <v>159</v>
      </c>
      <c r="G354" s="34" t="s">
        <v>639</v>
      </c>
      <c r="H354" s="53" t="s">
        <v>1206</v>
      </c>
      <c r="I354" s="51">
        <v>10000</v>
      </c>
      <c r="J354" s="52"/>
      <c r="K354" s="52"/>
      <c r="L354" s="39">
        <v>0</v>
      </c>
      <c r="M354" s="38"/>
      <c r="N354" s="47" t="s">
        <v>33</v>
      </c>
      <c r="O354" s="41"/>
      <c r="P354" s="42"/>
      <c r="Q354" s="43">
        <f t="shared" si="0"/>
        <v>0</v>
      </c>
      <c r="R354" s="44">
        <f t="shared" si="1"/>
        <v>0</v>
      </c>
      <c r="S354" s="45">
        <f t="shared" si="2"/>
        <v>0</v>
      </c>
      <c r="T354" s="46"/>
      <c r="U354" s="46"/>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15" customHeight="1">
      <c r="A355" s="31">
        <v>351</v>
      </c>
      <c r="B355" s="32" t="s">
        <v>1217</v>
      </c>
      <c r="C355" s="32" t="s">
        <v>1218</v>
      </c>
      <c r="D355" s="32" t="s">
        <v>1219</v>
      </c>
      <c r="E355" s="34" t="s">
        <v>638</v>
      </c>
      <c r="F355" s="48" t="s">
        <v>166</v>
      </c>
      <c r="G355" s="34" t="s">
        <v>639</v>
      </c>
      <c r="H355" s="53" t="s">
        <v>1206</v>
      </c>
      <c r="I355" s="51">
        <v>10000</v>
      </c>
      <c r="J355" s="52" t="s">
        <v>1207</v>
      </c>
      <c r="K355" s="52" t="s">
        <v>1220</v>
      </c>
      <c r="L355" s="39">
        <v>0</v>
      </c>
      <c r="M355" s="38"/>
      <c r="N355" s="47" t="s">
        <v>30</v>
      </c>
      <c r="O355" s="41">
        <v>53</v>
      </c>
      <c r="P355" s="42">
        <v>1</v>
      </c>
      <c r="Q355" s="43">
        <f t="shared" si="0"/>
        <v>0</v>
      </c>
      <c r="R355" s="44">
        <f t="shared" si="1"/>
        <v>0</v>
      </c>
      <c r="S355" s="45">
        <f t="shared" si="2"/>
        <v>0</v>
      </c>
      <c r="T355" s="46">
        <f>IF((L355&gt;0)*AND(L356&gt;0),"BŁĄD - Wprowadzono dwie wartości",IF((L355=0)*AND(L356=0),"Wprowadź kwotę dla oferowanego materiału",IF((L356&lt;&gt;0)*AND(K356=0),"Uzupełnij pola SYMBOL/PRODUCENT dla zamiennika",IF((L356=0)*AND(K356&lt;&gt;0),"cena dla niewłaściwego PRODUCENTA",IF((K356&lt;&gt;0)*AND(L356&lt;&gt;0)*AND(J356=0),"Uzupełnij pole PRODUCENT dla zamiennika","OK")))))</f>
        <v>0</v>
      </c>
      <c r="U355" s="46"/>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15" customHeight="1">
      <c r="A356" s="31">
        <v>352</v>
      </c>
      <c r="B356" s="32" t="s">
        <v>1221</v>
      </c>
      <c r="C356" s="32" t="s">
        <v>1222</v>
      </c>
      <c r="D356" s="32" t="s">
        <v>1219</v>
      </c>
      <c r="E356" s="34" t="s">
        <v>638</v>
      </c>
      <c r="F356" s="48" t="s">
        <v>166</v>
      </c>
      <c r="G356" s="34" t="s">
        <v>639</v>
      </c>
      <c r="H356" s="53" t="s">
        <v>1206</v>
      </c>
      <c r="I356" s="51">
        <v>10000</v>
      </c>
      <c r="J356" s="52"/>
      <c r="K356" s="52"/>
      <c r="L356" s="39">
        <v>0</v>
      </c>
      <c r="M356" s="38"/>
      <c r="N356" s="47" t="s">
        <v>33</v>
      </c>
      <c r="O356" s="41"/>
      <c r="P356" s="42"/>
      <c r="Q356" s="43">
        <f t="shared" si="0"/>
        <v>0</v>
      </c>
      <c r="R356" s="44">
        <f t="shared" si="1"/>
        <v>0</v>
      </c>
      <c r="S356" s="45">
        <f t="shared" si="2"/>
        <v>0</v>
      </c>
      <c r="T356" s="46"/>
      <c r="U356" s="4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15" customHeight="1">
      <c r="A357" s="31">
        <v>353</v>
      </c>
      <c r="B357" s="32" t="s">
        <v>1223</v>
      </c>
      <c r="C357" s="32" t="s">
        <v>1224</v>
      </c>
      <c r="D357" s="32" t="s">
        <v>1225</v>
      </c>
      <c r="E357" s="34" t="s">
        <v>638</v>
      </c>
      <c r="F357" s="48" t="s">
        <v>174</v>
      </c>
      <c r="G357" s="34" t="s">
        <v>639</v>
      </c>
      <c r="H357" s="53" t="s">
        <v>1206</v>
      </c>
      <c r="I357" s="51">
        <v>10000</v>
      </c>
      <c r="J357" s="52" t="s">
        <v>1207</v>
      </c>
      <c r="K357" s="52" t="s">
        <v>1226</v>
      </c>
      <c r="L357" s="39">
        <v>0</v>
      </c>
      <c r="M357" s="38"/>
      <c r="N357" s="47" t="s">
        <v>30</v>
      </c>
      <c r="O357" s="41">
        <v>27</v>
      </c>
      <c r="P357" s="42">
        <v>1</v>
      </c>
      <c r="Q357" s="43">
        <f t="shared" si="0"/>
        <v>0</v>
      </c>
      <c r="R357" s="44">
        <f t="shared" si="1"/>
        <v>0</v>
      </c>
      <c r="S357" s="45">
        <f t="shared" si="2"/>
        <v>0</v>
      </c>
      <c r="T357" s="46">
        <f>IF((L357&gt;0)*AND(L358&gt;0),"BŁĄD - Wprowadzono dwie wartości",IF((L357=0)*AND(L358=0),"Wprowadź kwotę dla oferowanego materiału",IF((L358&lt;&gt;0)*AND(K358=0),"Uzupełnij pola SYMBOL/PRODUCENT dla zamiennika",IF((L358=0)*AND(K358&lt;&gt;0),"cena dla niewłaściwego PRODUCENTA",IF((K358&lt;&gt;0)*AND(L358&lt;&gt;0)*AND(J358=0),"Uzupełnij pole PRODUCENT dla zamiennika","OK")))))</f>
        <v>0</v>
      </c>
      <c r="U357" s="46"/>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15" customHeight="1">
      <c r="A358" s="31">
        <v>354</v>
      </c>
      <c r="B358" s="32" t="s">
        <v>1227</v>
      </c>
      <c r="C358" s="32" t="s">
        <v>1228</v>
      </c>
      <c r="D358" s="32" t="s">
        <v>1225</v>
      </c>
      <c r="E358" s="34" t="s">
        <v>638</v>
      </c>
      <c r="F358" s="48" t="s">
        <v>174</v>
      </c>
      <c r="G358" s="34" t="s">
        <v>639</v>
      </c>
      <c r="H358" s="53" t="s">
        <v>1206</v>
      </c>
      <c r="I358" s="51">
        <v>10000</v>
      </c>
      <c r="J358" s="52"/>
      <c r="K358" s="52"/>
      <c r="L358" s="39">
        <v>0</v>
      </c>
      <c r="M358" s="38"/>
      <c r="N358" s="47" t="s">
        <v>33</v>
      </c>
      <c r="O358" s="41"/>
      <c r="P358" s="42"/>
      <c r="Q358" s="43">
        <f t="shared" si="0"/>
        <v>0</v>
      </c>
      <c r="R358" s="44">
        <f t="shared" si="1"/>
        <v>0</v>
      </c>
      <c r="S358" s="45">
        <f t="shared" si="2"/>
        <v>0</v>
      </c>
      <c r="T358" s="46"/>
      <c r="U358" s="46"/>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15" customHeight="1">
      <c r="A359" s="31">
        <v>355</v>
      </c>
      <c r="B359" s="32" t="s">
        <v>1229</v>
      </c>
      <c r="C359" s="32" t="s">
        <v>1230</v>
      </c>
      <c r="D359" s="32" t="s">
        <v>1231</v>
      </c>
      <c r="E359" s="34" t="s">
        <v>638</v>
      </c>
      <c r="F359" s="48" t="s">
        <v>24</v>
      </c>
      <c r="G359" s="34" t="s">
        <v>639</v>
      </c>
      <c r="H359" s="53" t="s">
        <v>1232</v>
      </c>
      <c r="I359" s="51">
        <v>7000</v>
      </c>
      <c r="J359" s="52" t="s">
        <v>1207</v>
      </c>
      <c r="K359" s="52" t="s">
        <v>1233</v>
      </c>
      <c r="L359" s="39">
        <v>0</v>
      </c>
      <c r="M359" s="38"/>
      <c r="N359" s="47" t="s">
        <v>30</v>
      </c>
      <c r="O359" s="41">
        <v>1</v>
      </c>
      <c r="P359" s="42">
        <v>3</v>
      </c>
      <c r="Q359" s="43">
        <f t="shared" si="0"/>
        <v>0</v>
      </c>
      <c r="R359" s="44">
        <f t="shared" si="1"/>
        <v>0</v>
      </c>
      <c r="S359" s="45">
        <f t="shared" si="2"/>
        <v>0</v>
      </c>
      <c r="T359" s="46">
        <f>IF((L359&gt;0)*AND(L360&gt;0),"BŁĄD - Wprowadzono dwie wartości",IF((L359=0)*AND(L360=0),"Wprowadź kwotę dla oferowanego materiału",IF((L360&lt;&gt;0)*AND(K360=0),"Uzupełnij pola SYMBOL/PRODUCENT dla zamiennika",IF((L360=0)*AND(K360&lt;&gt;0),"cena dla niewłaściwego PRODUCENTA",IF((K360&lt;&gt;0)*AND(L360&lt;&gt;0)*AND(J360=0),"Uzupełnij pole PRODUCENT dla zamiennika","OK")))))</f>
        <v>0</v>
      </c>
      <c r="U359" s="46"/>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1:256" ht="15" customHeight="1">
      <c r="A360" s="31">
        <v>356</v>
      </c>
      <c r="B360" s="32" t="s">
        <v>1234</v>
      </c>
      <c r="C360" s="32" t="s">
        <v>1235</v>
      </c>
      <c r="D360" s="32" t="s">
        <v>1231</v>
      </c>
      <c r="E360" s="34" t="s">
        <v>638</v>
      </c>
      <c r="F360" s="48" t="s">
        <v>24</v>
      </c>
      <c r="G360" s="34" t="s">
        <v>639</v>
      </c>
      <c r="H360" s="53" t="s">
        <v>1232</v>
      </c>
      <c r="I360" s="51">
        <v>7000</v>
      </c>
      <c r="J360" s="52"/>
      <c r="K360" s="52"/>
      <c r="L360" s="39">
        <v>0</v>
      </c>
      <c r="M360" s="38"/>
      <c r="N360" s="47" t="s">
        <v>33</v>
      </c>
      <c r="O360" s="41"/>
      <c r="P360" s="42"/>
      <c r="Q360" s="43">
        <f t="shared" si="0"/>
        <v>0</v>
      </c>
      <c r="R360" s="44">
        <f t="shared" si="1"/>
        <v>0</v>
      </c>
      <c r="S360" s="45">
        <f t="shared" si="2"/>
        <v>0</v>
      </c>
      <c r="T360" s="46"/>
      <c r="U360" s="46"/>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ht="15" customHeight="1">
      <c r="A361" s="31">
        <v>357</v>
      </c>
      <c r="B361" s="32" t="s">
        <v>1236</v>
      </c>
      <c r="C361" s="32" t="s">
        <v>1237</v>
      </c>
      <c r="D361" s="32" t="s">
        <v>1238</v>
      </c>
      <c r="E361" s="34" t="s">
        <v>638</v>
      </c>
      <c r="F361" s="48" t="s">
        <v>159</v>
      </c>
      <c r="G361" s="34" t="s">
        <v>639</v>
      </c>
      <c r="H361" s="53" t="s">
        <v>1232</v>
      </c>
      <c r="I361" s="51">
        <v>5000</v>
      </c>
      <c r="J361" s="52" t="s">
        <v>1207</v>
      </c>
      <c r="K361" s="52" t="s">
        <v>1239</v>
      </c>
      <c r="L361" s="39">
        <v>0</v>
      </c>
      <c r="M361" s="38"/>
      <c r="N361" s="47" t="s">
        <v>30</v>
      </c>
      <c r="O361" s="41">
        <v>1</v>
      </c>
      <c r="P361" s="42">
        <v>3</v>
      </c>
      <c r="Q361" s="43">
        <f t="shared" si="0"/>
        <v>0</v>
      </c>
      <c r="R361" s="44">
        <f t="shared" si="1"/>
        <v>0</v>
      </c>
      <c r="S361" s="45">
        <f t="shared" si="2"/>
        <v>0</v>
      </c>
      <c r="T361" s="46">
        <f>IF((L361&gt;0)*AND(L362&gt;0),"BŁĄD - Wprowadzono dwie wartości",IF((L361=0)*AND(L362=0),"Wprowadź kwotę dla oferowanego materiału",IF((L362&lt;&gt;0)*AND(K362=0),"Uzupełnij pola SYMBOL/PRODUCENT dla zamiennika",IF((L362=0)*AND(K362&lt;&gt;0),"cena dla niewłaściwego PRODUCENTA",IF((K362&lt;&gt;0)*AND(L362&lt;&gt;0)*AND(J362=0),"Uzupełnij pole PRODUCENT dla zamiennika","OK")))))</f>
        <v>0</v>
      </c>
      <c r="U361" s="46"/>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15" customHeight="1">
      <c r="A362" s="31">
        <v>358</v>
      </c>
      <c r="B362" s="32" t="s">
        <v>1240</v>
      </c>
      <c r="C362" s="32" t="s">
        <v>1241</v>
      </c>
      <c r="D362" s="32" t="s">
        <v>1238</v>
      </c>
      <c r="E362" s="34" t="s">
        <v>638</v>
      </c>
      <c r="F362" s="48" t="s">
        <v>159</v>
      </c>
      <c r="G362" s="34" t="s">
        <v>639</v>
      </c>
      <c r="H362" s="53" t="s">
        <v>1232</v>
      </c>
      <c r="I362" s="51">
        <v>5000</v>
      </c>
      <c r="J362" s="52"/>
      <c r="K362" s="52"/>
      <c r="L362" s="39">
        <v>0</v>
      </c>
      <c r="M362" s="38"/>
      <c r="N362" s="47" t="s">
        <v>33</v>
      </c>
      <c r="O362" s="41"/>
      <c r="P362" s="42"/>
      <c r="Q362" s="43">
        <f t="shared" si="0"/>
        <v>0</v>
      </c>
      <c r="R362" s="44">
        <f t="shared" si="1"/>
        <v>0</v>
      </c>
      <c r="S362" s="45">
        <f t="shared" si="2"/>
        <v>0</v>
      </c>
      <c r="T362" s="46"/>
      <c r="U362" s="46"/>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15" customHeight="1">
      <c r="A363" s="31">
        <v>359</v>
      </c>
      <c r="B363" s="32" t="s">
        <v>1242</v>
      </c>
      <c r="C363" s="32" t="s">
        <v>1243</v>
      </c>
      <c r="D363" s="32" t="s">
        <v>1244</v>
      </c>
      <c r="E363" s="34" t="s">
        <v>638</v>
      </c>
      <c r="F363" s="48" t="s">
        <v>166</v>
      </c>
      <c r="G363" s="34" t="s">
        <v>639</v>
      </c>
      <c r="H363" s="53" t="s">
        <v>1232</v>
      </c>
      <c r="I363" s="51">
        <v>5000</v>
      </c>
      <c r="J363" s="52" t="s">
        <v>1207</v>
      </c>
      <c r="K363" s="52" t="s">
        <v>1245</v>
      </c>
      <c r="L363" s="39">
        <v>0</v>
      </c>
      <c r="M363" s="38"/>
      <c r="N363" s="47" t="s">
        <v>30</v>
      </c>
      <c r="O363" s="41">
        <v>1</v>
      </c>
      <c r="P363" s="42">
        <v>3</v>
      </c>
      <c r="Q363" s="43">
        <f t="shared" si="0"/>
        <v>0</v>
      </c>
      <c r="R363" s="44">
        <f t="shared" si="1"/>
        <v>0</v>
      </c>
      <c r="S363" s="45">
        <f t="shared" si="2"/>
        <v>0</v>
      </c>
      <c r="T363" s="46">
        <f>IF((L363&gt;0)*AND(L364&gt;0),"BŁĄD - Wprowadzono dwie wartości",IF((L363=0)*AND(L364=0),"Wprowadź kwotę dla oferowanego materiału",IF((L364&lt;&gt;0)*AND(K364=0),"Uzupełnij pola SYMBOL/PRODUCENT dla zamiennika",IF((L364=0)*AND(K364&lt;&gt;0),"cena dla niewłaściwego PRODUCENTA",IF((K364&lt;&gt;0)*AND(L364&lt;&gt;0)*AND(J364=0),"Uzupełnij pole PRODUCENT dla zamiennika","OK")))))</f>
        <v>0</v>
      </c>
      <c r="U363" s="46"/>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15" customHeight="1">
      <c r="A364" s="31">
        <v>360</v>
      </c>
      <c r="B364" s="32" t="s">
        <v>1246</v>
      </c>
      <c r="C364" s="32" t="s">
        <v>1247</v>
      </c>
      <c r="D364" s="32" t="s">
        <v>1244</v>
      </c>
      <c r="E364" s="34" t="s">
        <v>638</v>
      </c>
      <c r="F364" s="48" t="s">
        <v>166</v>
      </c>
      <c r="G364" s="34" t="s">
        <v>639</v>
      </c>
      <c r="H364" s="53" t="s">
        <v>1232</v>
      </c>
      <c r="I364" s="51">
        <v>5000</v>
      </c>
      <c r="J364" s="52"/>
      <c r="K364" s="52"/>
      <c r="L364" s="39">
        <v>0</v>
      </c>
      <c r="M364" s="38"/>
      <c r="N364" s="47" t="s">
        <v>33</v>
      </c>
      <c r="O364" s="41"/>
      <c r="P364" s="42"/>
      <c r="Q364" s="43">
        <f t="shared" si="0"/>
        <v>0</v>
      </c>
      <c r="R364" s="44">
        <f t="shared" si="1"/>
        <v>0</v>
      </c>
      <c r="S364" s="45">
        <f t="shared" si="2"/>
        <v>0</v>
      </c>
      <c r="T364" s="46"/>
      <c r="U364" s="46"/>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15" customHeight="1">
      <c r="A365" s="31">
        <v>361</v>
      </c>
      <c r="B365" s="32" t="s">
        <v>1248</v>
      </c>
      <c r="C365" s="32" t="s">
        <v>1249</v>
      </c>
      <c r="D365" s="32" t="s">
        <v>1250</v>
      </c>
      <c r="E365" s="34" t="s">
        <v>638</v>
      </c>
      <c r="F365" s="48" t="s">
        <v>174</v>
      </c>
      <c r="G365" s="34" t="s">
        <v>639</v>
      </c>
      <c r="H365" s="53" t="s">
        <v>1232</v>
      </c>
      <c r="I365" s="51">
        <v>5000</v>
      </c>
      <c r="J365" s="38" t="s">
        <v>131</v>
      </c>
      <c r="K365" s="52" t="s">
        <v>1251</v>
      </c>
      <c r="L365" s="39">
        <v>0</v>
      </c>
      <c r="M365" s="38"/>
      <c r="N365" s="47" t="s">
        <v>30</v>
      </c>
      <c r="O365" s="41">
        <v>1</v>
      </c>
      <c r="P365" s="42">
        <v>3</v>
      </c>
      <c r="Q365" s="43">
        <f t="shared" si="0"/>
        <v>0</v>
      </c>
      <c r="R365" s="44">
        <f t="shared" si="1"/>
        <v>0</v>
      </c>
      <c r="S365" s="45">
        <f t="shared" si="2"/>
        <v>0</v>
      </c>
      <c r="T365" s="46">
        <f>IF((L365&gt;0)*AND(L366&gt;0),"BŁĄD - Wprowadzono dwie wartości",IF((L365=0)*AND(L366=0),"Wprowadź kwotę dla oferowanego materiału",IF((L366&lt;&gt;0)*AND(K366=0),"Uzupełnij pola SYMBOL/PRODUCENT dla zamiennika",IF((L366=0)*AND(K366&lt;&gt;0),"cena dla niewłaściwego PRODUCENTA",IF((K366&lt;&gt;0)*AND(L366&lt;&gt;0)*AND(J366=0),"Uzupełnij pole PRODUCENT dla zamiennika","OK")))))</f>
        <v>0</v>
      </c>
      <c r="U365" s="46"/>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15" customHeight="1">
      <c r="A366" s="31">
        <v>362</v>
      </c>
      <c r="B366" s="32" t="s">
        <v>1252</v>
      </c>
      <c r="C366" s="32" t="s">
        <v>1253</v>
      </c>
      <c r="D366" s="32" t="s">
        <v>1250</v>
      </c>
      <c r="E366" s="34" t="s">
        <v>638</v>
      </c>
      <c r="F366" s="48" t="s">
        <v>174</v>
      </c>
      <c r="G366" s="34" t="s">
        <v>639</v>
      </c>
      <c r="H366" s="53" t="s">
        <v>1232</v>
      </c>
      <c r="I366" s="51">
        <v>5000</v>
      </c>
      <c r="J366" s="52"/>
      <c r="K366" s="52"/>
      <c r="L366" s="39">
        <v>0</v>
      </c>
      <c r="M366" s="38"/>
      <c r="N366" s="47" t="s">
        <v>33</v>
      </c>
      <c r="O366" s="41"/>
      <c r="P366" s="42"/>
      <c r="Q366" s="43">
        <f t="shared" si="0"/>
        <v>0</v>
      </c>
      <c r="R366" s="44">
        <f t="shared" si="1"/>
        <v>0</v>
      </c>
      <c r="S366" s="45">
        <f t="shared" si="2"/>
        <v>0</v>
      </c>
      <c r="T366" s="46"/>
      <c r="U366" s="4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15" customHeight="1">
      <c r="A367" s="31">
        <v>363</v>
      </c>
      <c r="B367" s="54" t="s">
        <v>1254</v>
      </c>
      <c r="C367" s="32" t="s">
        <v>1255</v>
      </c>
      <c r="D367" s="32" t="s">
        <v>1256</v>
      </c>
      <c r="E367" s="34" t="s">
        <v>638</v>
      </c>
      <c r="F367" s="48" t="s">
        <v>24</v>
      </c>
      <c r="G367" s="34" t="s">
        <v>639</v>
      </c>
      <c r="H367" s="53" t="s">
        <v>1257</v>
      </c>
      <c r="I367" s="51">
        <v>1600</v>
      </c>
      <c r="J367" s="38" t="s">
        <v>131</v>
      </c>
      <c r="K367" s="52" t="s">
        <v>1258</v>
      </c>
      <c r="L367" s="39">
        <v>0</v>
      </c>
      <c r="M367" s="38"/>
      <c r="N367" s="47" t="s">
        <v>30</v>
      </c>
      <c r="O367" s="41">
        <v>19</v>
      </c>
      <c r="P367" s="42">
        <v>3</v>
      </c>
      <c r="Q367" s="43">
        <f t="shared" si="0"/>
        <v>0</v>
      </c>
      <c r="R367" s="44">
        <f t="shared" si="1"/>
        <v>0</v>
      </c>
      <c r="S367" s="45">
        <f t="shared" si="2"/>
        <v>0</v>
      </c>
      <c r="T367" s="46">
        <f>IF((L367&gt;0)*AND(L368&gt;0),"BŁĄD - Wprowadzono dwie wartości",IF((L367=0)*AND(L368=0),"Wprowadź kwotę dla oferowanego materiału",IF((L368&lt;&gt;0)*AND(K368=0),"Uzupełnij pola SYMBOL/PRODUCENT dla zamiennika",IF((L368=0)*AND(K368&lt;&gt;0),"cena dla niewłaściwego PRODUCENTA",IF((K368&lt;&gt;0)*AND(L368&lt;&gt;0)*AND(J368=0),"Uzupełnij pole PRODUCENT dla zamiennika","OK")))))</f>
        <v>0</v>
      </c>
      <c r="U367" s="46"/>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ht="15" customHeight="1">
      <c r="A368" s="31">
        <v>364</v>
      </c>
      <c r="B368" s="33" t="s">
        <v>1259</v>
      </c>
      <c r="C368" s="32" t="s">
        <v>1260</v>
      </c>
      <c r="D368" s="32" t="s">
        <v>1256</v>
      </c>
      <c r="E368" s="34" t="s">
        <v>638</v>
      </c>
      <c r="F368" s="48" t="s">
        <v>24</v>
      </c>
      <c r="G368" s="34" t="s">
        <v>639</v>
      </c>
      <c r="H368" s="53" t="s">
        <v>1257</v>
      </c>
      <c r="I368" s="51">
        <v>1600</v>
      </c>
      <c r="J368" s="38"/>
      <c r="K368" s="52"/>
      <c r="L368" s="39">
        <v>0</v>
      </c>
      <c r="M368" s="38"/>
      <c r="N368" s="47" t="s">
        <v>33</v>
      </c>
      <c r="O368" s="41"/>
      <c r="P368" s="42"/>
      <c r="Q368" s="43">
        <f t="shared" si="0"/>
        <v>0</v>
      </c>
      <c r="R368" s="44">
        <f t="shared" si="1"/>
        <v>0</v>
      </c>
      <c r="S368" s="45">
        <f t="shared" si="2"/>
        <v>0</v>
      </c>
      <c r="T368" s="46"/>
      <c r="U368" s="46"/>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ht="15" customHeight="1">
      <c r="A369" s="31">
        <v>365</v>
      </c>
      <c r="B369" s="32" t="s">
        <v>1261</v>
      </c>
      <c r="C369" s="32" t="s">
        <v>1262</v>
      </c>
      <c r="D369" s="32" t="s">
        <v>1263</v>
      </c>
      <c r="E369" s="34" t="s">
        <v>638</v>
      </c>
      <c r="F369" s="48" t="s">
        <v>24</v>
      </c>
      <c r="G369" s="34" t="s">
        <v>639</v>
      </c>
      <c r="H369" s="53" t="s">
        <v>1264</v>
      </c>
      <c r="I369" s="51">
        <v>15500</v>
      </c>
      <c r="J369" s="38" t="s">
        <v>131</v>
      </c>
      <c r="K369" s="52" t="s">
        <v>1265</v>
      </c>
      <c r="L369" s="39">
        <v>0</v>
      </c>
      <c r="M369" s="47"/>
      <c r="N369" s="56" t="s">
        <v>30</v>
      </c>
      <c r="O369" s="41">
        <v>40</v>
      </c>
      <c r="P369" s="42">
        <v>3</v>
      </c>
      <c r="Q369" s="43">
        <f t="shared" si="0"/>
        <v>0</v>
      </c>
      <c r="R369" s="44">
        <f t="shared" si="1"/>
        <v>0</v>
      </c>
      <c r="S369" s="45">
        <f t="shared" si="2"/>
        <v>0</v>
      </c>
      <c r="T369" s="46">
        <f>IF((L369&gt;0)*AND(L370&gt;0),"BŁĄD - Wprowadzono dwie wartości",IF((L369=0)*AND(L370=0),"Wprowadź kwotę dla oferowanego materiału",IF((L370&lt;&gt;0)*AND(K370=0),"Uzupełnij pola SYMBOL/PRODUCENT dla zamiennika",IF((L370=0)*AND(K370&lt;&gt;0),"cena dla niewłaściwego PRODUCENTA",IF((K370&lt;&gt;0)*AND(L370&lt;&gt;0)*AND(J370=0),"Uzupełnij pole PRODUCENT dla zamiennika","OK")))))</f>
        <v>0</v>
      </c>
      <c r="U369" s="46"/>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ht="15" customHeight="1">
      <c r="A370" s="31">
        <v>366</v>
      </c>
      <c r="B370" s="32" t="s">
        <v>1266</v>
      </c>
      <c r="C370" s="32" t="s">
        <v>1267</v>
      </c>
      <c r="D370" s="32" t="s">
        <v>1263</v>
      </c>
      <c r="E370" s="34" t="s">
        <v>638</v>
      </c>
      <c r="F370" s="48" t="s">
        <v>24</v>
      </c>
      <c r="G370" s="34" t="s">
        <v>639</v>
      </c>
      <c r="H370" s="53" t="s">
        <v>1264</v>
      </c>
      <c r="I370" s="51">
        <v>15500</v>
      </c>
      <c r="J370" s="52"/>
      <c r="K370" s="52"/>
      <c r="L370" s="39">
        <v>0</v>
      </c>
      <c r="M370" s="47"/>
      <c r="N370" s="56" t="s">
        <v>33</v>
      </c>
      <c r="O370" s="41"/>
      <c r="P370" s="42"/>
      <c r="Q370" s="43">
        <f t="shared" si="0"/>
        <v>0</v>
      </c>
      <c r="R370" s="44">
        <f t="shared" si="1"/>
        <v>0</v>
      </c>
      <c r="S370" s="45">
        <f t="shared" si="2"/>
        <v>0</v>
      </c>
      <c r="T370" s="46"/>
      <c r="U370" s="46"/>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15" customHeight="1">
      <c r="A371" s="31">
        <v>367</v>
      </c>
      <c r="B371" s="33" t="s">
        <v>1268</v>
      </c>
      <c r="C371" s="32" t="s">
        <v>1269</v>
      </c>
      <c r="D371" s="32" t="s">
        <v>1270</v>
      </c>
      <c r="E371" s="34" t="s">
        <v>638</v>
      </c>
      <c r="F371" s="48" t="s">
        <v>24</v>
      </c>
      <c r="G371" s="34" t="s">
        <v>639</v>
      </c>
      <c r="H371" s="53" t="s">
        <v>1271</v>
      </c>
      <c r="I371" s="78">
        <v>14500</v>
      </c>
      <c r="J371" s="79" t="s">
        <v>131</v>
      </c>
      <c r="K371" s="80" t="s">
        <v>1272</v>
      </c>
      <c r="L371" s="81">
        <v>0</v>
      </c>
      <c r="M371" s="82"/>
      <c r="N371" s="83" t="s">
        <v>30</v>
      </c>
      <c r="O371" s="41">
        <v>43</v>
      </c>
      <c r="P371" s="42">
        <v>3</v>
      </c>
      <c r="Q371" s="43">
        <f t="shared" si="0"/>
        <v>0</v>
      </c>
      <c r="R371" s="44">
        <f t="shared" si="1"/>
        <v>0</v>
      </c>
      <c r="S371" s="45">
        <f t="shared" si="2"/>
        <v>0</v>
      </c>
      <c r="T371" s="46">
        <f>IF((L371&gt;0)*AND(L372&gt;0),"BŁĄD - Wprowadzono dwie wartości",IF((L371=0)*AND(L372=0),"Wprowadź kwotę dla oferowanego materiału",IF((L372&lt;&gt;0)*AND(K372=0),"Uzupełnij pola SYMBOL/PRODUCENT dla zamiennika",IF((L372=0)*AND(K372&lt;&gt;0),"cena dla niewłaściwego PRODUCENTA",IF((K372&lt;&gt;0)*AND(L372&lt;&gt;0)*AND(J372=0),"Uzupełnij pole PRODUCENT dla zamiennika","OK")))))</f>
        <v>0</v>
      </c>
      <c r="U371" s="46"/>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15" customHeight="1">
      <c r="A372" s="31">
        <v>368</v>
      </c>
      <c r="B372" s="54" t="s">
        <v>1273</v>
      </c>
      <c r="C372" s="32" t="s">
        <v>1274</v>
      </c>
      <c r="D372" s="32" t="s">
        <v>1270</v>
      </c>
      <c r="E372" s="34" t="s">
        <v>638</v>
      </c>
      <c r="F372" s="48" t="s">
        <v>24</v>
      </c>
      <c r="G372" s="34" t="s">
        <v>639</v>
      </c>
      <c r="H372" s="53" t="s">
        <v>1271</v>
      </c>
      <c r="I372" s="84">
        <v>14500</v>
      </c>
      <c r="J372" s="85"/>
      <c r="K372" s="86"/>
      <c r="L372" s="87">
        <v>0</v>
      </c>
      <c r="M372" s="86"/>
      <c r="N372" s="86" t="s">
        <v>33</v>
      </c>
      <c r="O372" s="41"/>
      <c r="P372" s="42"/>
      <c r="Q372" s="43">
        <f t="shared" si="0"/>
        <v>0</v>
      </c>
      <c r="R372" s="44">
        <f t="shared" si="1"/>
        <v>0</v>
      </c>
      <c r="S372" s="45">
        <f t="shared" si="2"/>
        <v>0</v>
      </c>
      <c r="T372" s="46"/>
      <c r="U372" s="46"/>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1" s="91" customFormat="1" ht="15" customHeight="1">
      <c r="A373" s="31">
        <v>369</v>
      </c>
      <c r="B373" s="33" t="s">
        <v>1275</v>
      </c>
      <c r="C373" s="32" t="s">
        <v>1276</v>
      </c>
      <c r="D373" s="32" t="s">
        <v>1277</v>
      </c>
      <c r="E373" s="34" t="s">
        <v>638</v>
      </c>
      <c r="F373" s="48" t="s">
        <v>24</v>
      </c>
      <c r="G373" s="34" t="s">
        <v>639</v>
      </c>
      <c r="H373" s="53" t="s">
        <v>1278</v>
      </c>
      <c r="I373" s="84">
        <v>35000</v>
      </c>
      <c r="J373" s="85" t="s">
        <v>131</v>
      </c>
      <c r="K373" s="86" t="s">
        <v>1279</v>
      </c>
      <c r="L373" s="87">
        <v>0</v>
      </c>
      <c r="M373" s="85"/>
      <c r="N373" s="86" t="s">
        <v>30</v>
      </c>
      <c r="O373" s="41">
        <v>3</v>
      </c>
      <c r="P373" s="42">
        <v>3</v>
      </c>
      <c r="Q373" s="88">
        <f t="shared" si="0"/>
        <v>0</v>
      </c>
      <c r="R373" s="89">
        <f t="shared" si="1"/>
        <v>0</v>
      </c>
      <c r="S373" s="90">
        <f t="shared" si="2"/>
        <v>0</v>
      </c>
      <c r="T373" s="46">
        <f>IF((L373&gt;0)*AND(L374&gt;0),"BŁĄD - Wprowadzono dwie wartości",IF((L373=0)*AND(L374=0),"Wprowadź kwotę dla oferowanego materiału",IF((L374&lt;&gt;0)*AND(K374=0),"Uzupełnij pola SYMBOL/PRODUCENT dla zamiennika",IF((L374=0)*AND(K374&lt;&gt;0),"cena dla niewłaściwego PRODUCENTA",IF((K374&lt;&gt;0)*AND(L374&lt;&gt;0)*AND(J374=0),"Uzupełnij pole PRODUCENT dla zamiennika","OK")))))</f>
        <v>0</v>
      </c>
      <c r="U373" s="46"/>
    </row>
    <row r="374" spans="1:21" s="91" customFormat="1" ht="15" customHeight="1">
      <c r="A374" s="31">
        <v>370</v>
      </c>
      <c r="B374" s="54" t="s">
        <v>1280</v>
      </c>
      <c r="C374" s="32" t="s">
        <v>1281</v>
      </c>
      <c r="D374" s="32" t="s">
        <v>1277</v>
      </c>
      <c r="E374" s="34" t="s">
        <v>638</v>
      </c>
      <c r="F374" s="48" t="s">
        <v>24</v>
      </c>
      <c r="G374" s="34" t="s">
        <v>639</v>
      </c>
      <c r="H374" s="53" t="s">
        <v>1278</v>
      </c>
      <c r="I374" s="84">
        <v>35000</v>
      </c>
      <c r="J374" s="85"/>
      <c r="K374" s="86"/>
      <c r="L374" s="87">
        <v>0</v>
      </c>
      <c r="M374" s="85"/>
      <c r="N374" s="86" t="s">
        <v>33</v>
      </c>
      <c r="O374" s="41"/>
      <c r="P374" s="42"/>
      <c r="Q374" s="88">
        <f t="shared" si="0"/>
        <v>0</v>
      </c>
      <c r="R374" s="89">
        <f t="shared" si="1"/>
        <v>0</v>
      </c>
      <c r="S374" s="90">
        <f t="shared" si="2"/>
        <v>0</v>
      </c>
      <c r="T374" s="46"/>
      <c r="U374" s="46"/>
    </row>
    <row r="375" spans="1:256" ht="15" customHeight="1">
      <c r="A375" s="31">
        <v>371</v>
      </c>
      <c r="B375" s="32" t="s">
        <v>1282</v>
      </c>
      <c r="C375" s="32" t="s">
        <v>1283</v>
      </c>
      <c r="D375" s="32" t="s">
        <v>1284</v>
      </c>
      <c r="E375" s="34" t="s">
        <v>638</v>
      </c>
      <c r="F375" s="48" t="s">
        <v>24</v>
      </c>
      <c r="G375" s="34" t="s">
        <v>639</v>
      </c>
      <c r="H375" s="53" t="s">
        <v>1285</v>
      </c>
      <c r="I375" s="84">
        <v>18000</v>
      </c>
      <c r="J375" s="85" t="s">
        <v>131</v>
      </c>
      <c r="K375" s="86" t="s">
        <v>1286</v>
      </c>
      <c r="L375" s="87">
        <v>0</v>
      </c>
      <c r="M375" s="85"/>
      <c r="N375" s="86" t="s">
        <v>30</v>
      </c>
      <c r="O375" s="41">
        <v>2</v>
      </c>
      <c r="P375" s="42">
        <v>3</v>
      </c>
      <c r="Q375" s="43">
        <f t="shared" si="0"/>
        <v>0</v>
      </c>
      <c r="R375" s="44">
        <f t="shared" si="1"/>
        <v>0</v>
      </c>
      <c r="S375" s="45">
        <f t="shared" si="2"/>
        <v>0</v>
      </c>
      <c r="T375" s="46">
        <f>IF((L375&gt;0)*AND(L376&gt;0),"BŁĄD - Wprowadzono dwie wartości",IF((L375=0)*AND(L376=0),"Wprowadź kwotę dla oferowanego materiału",IF((L376&lt;&gt;0)*AND(K376=0),"Uzupełnij pola SYMBOL/PRODUCENT dla zamiennika",IF((L376=0)*AND(K376&lt;&gt;0),"cena dla niewłaściwego PRODUCENTA",IF((K376&lt;&gt;0)*AND(L376&lt;&gt;0)*AND(J376=0),"Uzupełnij pole PRODUCENT dla zamiennika","OK")))))</f>
        <v>0</v>
      </c>
      <c r="U375" s="46"/>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ht="15" customHeight="1">
      <c r="A376" s="31">
        <v>372</v>
      </c>
      <c r="B376" s="32" t="s">
        <v>1287</v>
      </c>
      <c r="C376" s="32" t="s">
        <v>1288</v>
      </c>
      <c r="D376" s="32" t="s">
        <v>1284</v>
      </c>
      <c r="E376" s="34" t="s">
        <v>638</v>
      </c>
      <c r="F376" s="48" t="s">
        <v>24</v>
      </c>
      <c r="G376" s="34" t="s">
        <v>639</v>
      </c>
      <c r="H376" s="53" t="s">
        <v>1285</v>
      </c>
      <c r="I376" s="84">
        <v>18000</v>
      </c>
      <c r="J376" s="86"/>
      <c r="K376" s="86"/>
      <c r="L376" s="87">
        <v>0</v>
      </c>
      <c r="M376" s="85"/>
      <c r="N376" s="86" t="s">
        <v>33</v>
      </c>
      <c r="O376" s="41"/>
      <c r="P376" s="42"/>
      <c r="Q376" s="43">
        <f t="shared" si="0"/>
        <v>0</v>
      </c>
      <c r="R376" s="44">
        <f t="shared" si="1"/>
        <v>0</v>
      </c>
      <c r="S376" s="45">
        <f t="shared" si="2"/>
        <v>0</v>
      </c>
      <c r="T376" s="46"/>
      <c r="U376" s="4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15" customHeight="1">
      <c r="A377" s="31">
        <v>373</v>
      </c>
      <c r="B377" s="32" t="s">
        <v>1289</v>
      </c>
      <c r="C377" s="32" t="s">
        <v>1290</v>
      </c>
      <c r="D377" s="32" t="s">
        <v>1291</v>
      </c>
      <c r="E377" s="34" t="s">
        <v>638</v>
      </c>
      <c r="F377" s="48" t="s">
        <v>159</v>
      </c>
      <c r="G377" s="34" t="s">
        <v>639</v>
      </c>
      <c r="H377" s="53" t="s">
        <v>1285</v>
      </c>
      <c r="I377" s="51">
        <v>18000</v>
      </c>
      <c r="J377" s="85" t="s">
        <v>131</v>
      </c>
      <c r="K377" s="52" t="s">
        <v>1292</v>
      </c>
      <c r="L377" s="39">
        <v>0</v>
      </c>
      <c r="M377" s="38"/>
      <c r="N377" s="47" t="s">
        <v>30</v>
      </c>
      <c r="O377" s="41">
        <v>1</v>
      </c>
      <c r="P377" s="42">
        <v>3</v>
      </c>
      <c r="Q377" s="43">
        <f t="shared" si="0"/>
        <v>0</v>
      </c>
      <c r="R377" s="44">
        <f t="shared" si="1"/>
        <v>0</v>
      </c>
      <c r="S377" s="45">
        <f t="shared" si="2"/>
        <v>0</v>
      </c>
      <c r="T377" s="46">
        <f>IF((L377&gt;0)*AND(L378&gt;0),"BŁĄD - Wprowadzono dwie wartości",IF((L377=0)*AND(L378=0),"Wprowadź kwotę dla oferowanego materiału",IF((L378&lt;&gt;0)*AND(K378=0),"Uzupełnij pola SYMBOL/PRODUCENT dla zamiennika",IF((L378=0)*AND(K378&lt;&gt;0),"cena dla niewłaściwego PRODUCENTA",IF((K378&lt;&gt;0)*AND(L378&lt;&gt;0)*AND(J378=0),"Uzupełnij pole PRODUCENT dla zamiennika","OK")))))</f>
        <v>0</v>
      </c>
      <c r="U377" s="46"/>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15" customHeight="1">
      <c r="A378" s="31">
        <v>374</v>
      </c>
      <c r="B378" s="32" t="s">
        <v>1293</v>
      </c>
      <c r="C378" s="32" t="s">
        <v>1294</v>
      </c>
      <c r="D378" s="32" t="s">
        <v>1291</v>
      </c>
      <c r="E378" s="34" t="s">
        <v>638</v>
      </c>
      <c r="F378" s="48" t="s">
        <v>159</v>
      </c>
      <c r="G378" s="34" t="s">
        <v>639</v>
      </c>
      <c r="H378" s="53" t="s">
        <v>1285</v>
      </c>
      <c r="I378" s="51">
        <v>18000</v>
      </c>
      <c r="J378" s="52"/>
      <c r="K378" s="52"/>
      <c r="L378" s="39">
        <v>0</v>
      </c>
      <c r="M378" s="38"/>
      <c r="N378" s="47" t="s">
        <v>33</v>
      </c>
      <c r="O378" s="41"/>
      <c r="P378" s="42"/>
      <c r="Q378" s="43">
        <f t="shared" si="0"/>
        <v>0</v>
      </c>
      <c r="R378" s="44">
        <f t="shared" si="1"/>
        <v>0</v>
      </c>
      <c r="S378" s="45">
        <f t="shared" si="2"/>
        <v>0</v>
      </c>
      <c r="T378" s="46"/>
      <c r="U378" s="46"/>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15" customHeight="1">
      <c r="A379" s="31">
        <v>375</v>
      </c>
      <c r="B379" s="32" t="s">
        <v>1295</v>
      </c>
      <c r="C379" s="32" t="s">
        <v>1296</v>
      </c>
      <c r="D379" s="32" t="s">
        <v>1297</v>
      </c>
      <c r="E379" s="34" t="s">
        <v>638</v>
      </c>
      <c r="F379" s="48" t="s">
        <v>166</v>
      </c>
      <c r="G379" s="34" t="s">
        <v>639</v>
      </c>
      <c r="H379" s="53" t="s">
        <v>1285</v>
      </c>
      <c r="I379" s="51">
        <v>18000</v>
      </c>
      <c r="J379" s="85" t="s">
        <v>131</v>
      </c>
      <c r="K379" s="52" t="s">
        <v>1298</v>
      </c>
      <c r="L379" s="39">
        <v>0</v>
      </c>
      <c r="M379" s="38"/>
      <c r="N379" s="47" t="s">
        <v>30</v>
      </c>
      <c r="O379" s="41">
        <v>1</v>
      </c>
      <c r="P379" s="42">
        <v>3</v>
      </c>
      <c r="Q379" s="43">
        <f t="shared" si="0"/>
        <v>0</v>
      </c>
      <c r="R379" s="44">
        <f t="shared" si="1"/>
        <v>0</v>
      </c>
      <c r="S379" s="45">
        <f t="shared" si="2"/>
        <v>0</v>
      </c>
      <c r="T379" s="46">
        <f>IF((L379&gt;0)*AND(L380&gt;0),"BŁĄD - Wprowadzono dwie wartości",IF((L379=0)*AND(L380=0),"Wprowadź kwotę dla oferowanego materiału",IF((L380&lt;&gt;0)*AND(K380=0),"Uzupełnij pola SYMBOL/PRODUCENT dla zamiennika",IF((L380=0)*AND(K380&lt;&gt;0),"cena dla niewłaściwego PRODUCENTA",IF((K380&lt;&gt;0)*AND(L380&lt;&gt;0)*AND(J380=0),"Uzupełnij pole PRODUCENT dla zamiennika","OK")))))</f>
        <v>0</v>
      </c>
      <c r="U379" s="46"/>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15" customHeight="1">
      <c r="A380" s="31">
        <v>376</v>
      </c>
      <c r="B380" s="32" t="s">
        <v>1299</v>
      </c>
      <c r="C380" s="32" t="s">
        <v>1300</v>
      </c>
      <c r="D380" s="32" t="s">
        <v>1297</v>
      </c>
      <c r="E380" s="34" t="s">
        <v>638</v>
      </c>
      <c r="F380" s="48" t="s">
        <v>166</v>
      </c>
      <c r="G380" s="34" t="s">
        <v>639</v>
      </c>
      <c r="H380" s="53" t="s">
        <v>1285</v>
      </c>
      <c r="I380" s="51">
        <v>18000</v>
      </c>
      <c r="J380" s="52"/>
      <c r="K380" s="52"/>
      <c r="L380" s="39">
        <v>0</v>
      </c>
      <c r="M380" s="38"/>
      <c r="N380" s="47" t="s">
        <v>33</v>
      </c>
      <c r="O380" s="41"/>
      <c r="P380" s="42"/>
      <c r="Q380" s="43">
        <f t="shared" si="0"/>
        <v>0</v>
      </c>
      <c r="R380" s="44">
        <f t="shared" si="1"/>
        <v>0</v>
      </c>
      <c r="S380" s="45">
        <f t="shared" si="2"/>
        <v>0</v>
      </c>
      <c r="T380" s="46"/>
      <c r="U380" s="46"/>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15" customHeight="1">
      <c r="A381" s="31">
        <v>377</v>
      </c>
      <c r="B381" s="32" t="s">
        <v>1301</v>
      </c>
      <c r="C381" s="32" t="s">
        <v>1302</v>
      </c>
      <c r="D381" s="32" t="s">
        <v>1303</v>
      </c>
      <c r="E381" s="34" t="s">
        <v>638</v>
      </c>
      <c r="F381" s="48" t="s">
        <v>174</v>
      </c>
      <c r="G381" s="34" t="s">
        <v>639</v>
      </c>
      <c r="H381" s="53" t="s">
        <v>1285</v>
      </c>
      <c r="I381" s="51">
        <v>18000</v>
      </c>
      <c r="J381" s="85" t="s">
        <v>131</v>
      </c>
      <c r="K381" s="52" t="s">
        <v>1304</v>
      </c>
      <c r="L381" s="39">
        <v>0</v>
      </c>
      <c r="M381" s="38"/>
      <c r="N381" s="47" t="s">
        <v>30</v>
      </c>
      <c r="O381" s="41">
        <v>1</v>
      </c>
      <c r="P381" s="42">
        <v>3</v>
      </c>
      <c r="Q381" s="43">
        <f t="shared" si="0"/>
        <v>0</v>
      </c>
      <c r="R381" s="44">
        <f t="shared" si="1"/>
        <v>0</v>
      </c>
      <c r="S381" s="45">
        <f t="shared" si="2"/>
        <v>0</v>
      </c>
      <c r="T381" s="46">
        <f>IF((L381&gt;0)*AND(L382&gt;0),"BŁĄD - Wprowadzono dwie wartości",IF((L381=0)*AND(L382=0),"Wprowadź kwotę dla oferowanego materiału",IF((L382&lt;&gt;0)*AND(K382=0),"Uzupełnij pola SYMBOL/PRODUCENT dla zamiennika",IF((L382=0)*AND(K382&lt;&gt;0),"cena dla niewłaściwego PRODUCENTA",IF((K382&lt;&gt;0)*AND(L382&lt;&gt;0)*AND(J382=0),"Uzupełnij pole PRODUCENT dla zamiennika","OK")))))</f>
        <v>0</v>
      </c>
      <c r="U381" s="46"/>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15" customHeight="1">
      <c r="A382" s="31">
        <v>378</v>
      </c>
      <c r="B382" s="32" t="s">
        <v>1305</v>
      </c>
      <c r="C382" s="32" t="s">
        <v>1306</v>
      </c>
      <c r="D382" s="32" t="s">
        <v>1303</v>
      </c>
      <c r="E382" s="34" t="s">
        <v>638</v>
      </c>
      <c r="F382" s="48" t="s">
        <v>174</v>
      </c>
      <c r="G382" s="34" t="s">
        <v>639</v>
      </c>
      <c r="H382" s="53" t="s">
        <v>1285</v>
      </c>
      <c r="I382" s="51">
        <v>18000</v>
      </c>
      <c r="J382" s="52"/>
      <c r="K382" s="52"/>
      <c r="L382" s="39">
        <v>0</v>
      </c>
      <c r="M382" s="38"/>
      <c r="N382" s="47" t="s">
        <v>33</v>
      </c>
      <c r="O382" s="41"/>
      <c r="P382" s="42"/>
      <c r="Q382" s="43">
        <f t="shared" si="0"/>
        <v>0</v>
      </c>
      <c r="R382" s="44">
        <f t="shared" si="1"/>
        <v>0</v>
      </c>
      <c r="S382" s="45">
        <f t="shared" si="2"/>
        <v>0</v>
      </c>
      <c r="T382" s="46"/>
      <c r="U382" s="46"/>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15" customHeight="1">
      <c r="A383" s="31">
        <v>379</v>
      </c>
      <c r="B383" s="33" t="s">
        <v>1307</v>
      </c>
      <c r="C383" s="32" t="s">
        <v>1308</v>
      </c>
      <c r="D383" s="33" t="s">
        <v>1309</v>
      </c>
      <c r="E383" s="34" t="s">
        <v>638</v>
      </c>
      <c r="F383" s="48" t="s">
        <v>24</v>
      </c>
      <c r="G383" s="34" t="s">
        <v>639</v>
      </c>
      <c r="H383" s="36" t="s">
        <v>1310</v>
      </c>
      <c r="I383" s="37" t="s">
        <v>761</v>
      </c>
      <c r="J383" s="38" t="s">
        <v>213</v>
      </c>
      <c r="K383" s="38" t="s">
        <v>1311</v>
      </c>
      <c r="L383" s="39">
        <v>0</v>
      </c>
      <c r="M383" s="38"/>
      <c r="N383" s="47" t="s">
        <v>30</v>
      </c>
      <c r="O383" s="41">
        <v>4</v>
      </c>
      <c r="P383" s="42">
        <v>3</v>
      </c>
      <c r="Q383" s="43">
        <f t="shared" si="0"/>
        <v>0</v>
      </c>
      <c r="R383" s="44">
        <f t="shared" si="1"/>
        <v>0</v>
      </c>
      <c r="S383" s="45">
        <f t="shared" si="2"/>
        <v>0</v>
      </c>
      <c r="T383" s="46">
        <f>IF((L383&gt;0)*AND(L384&gt;0),"BŁĄD - Wprowadzono dwie wartości",IF((L383=0)*AND(L384=0),"Wprowadź kwotę dla oferowanego materiału",IF((L384&lt;&gt;0)*AND(K384=0),"Uzupełnij pola SYMBOL/PRODUCENT dla zamiennika",IF((L384=0)*AND(K384&lt;&gt;0),"cena dla niewłaściwego PRODUCENTA",IF((K384&lt;&gt;0)*AND(L384&lt;&gt;0)*AND(J384=0),"Uzupełnij pole PRODUCENT dla zamiennika","OK")))))</f>
        <v>0</v>
      </c>
      <c r="U383" s="46"/>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ht="15" customHeight="1">
      <c r="A384" s="31">
        <v>380</v>
      </c>
      <c r="B384" s="32" t="s">
        <v>1312</v>
      </c>
      <c r="C384" s="32" t="s">
        <v>1313</v>
      </c>
      <c r="D384" s="33" t="s">
        <v>1309</v>
      </c>
      <c r="E384" s="34" t="s">
        <v>638</v>
      </c>
      <c r="F384" s="48" t="s">
        <v>24</v>
      </c>
      <c r="G384" s="34" t="s">
        <v>639</v>
      </c>
      <c r="H384" s="36" t="s">
        <v>1310</v>
      </c>
      <c r="I384" s="37" t="s">
        <v>761</v>
      </c>
      <c r="J384" s="38"/>
      <c r="K384" s="38"/>
      <c r="L384" s="39">
        <v>0</v>
      </c>
      <c r="M384" s="38"/>
      <c r="N384" s="47" t="s">
        <v>33</v>
      </c>
      <c r="O384" s="41"/>
      <c r="P384" s="42"/>
      <c r="Q384" s="43">
        <f t="shared" si="0"/>
        <v>0</v>
      </c>
      <c r="R384" s="44">
        <f t="shared" si="1"/>
        <v>0</v>
      </c>
      <c r="S384" s="45">
        <f t="shared" si="2"/>
        <v>0</v>
      </c>
      <c r="T384" s="46"/>
      <c r="U384" s="46"/>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256" ht="15" customHeight="1">
      <c r="A385" s="31">
        <v>381</v>
      </c>
      <c r="B385" s="33" t="s">
        <v>1314</v>
      </c>
      <c r="C385" s="32" t="s">
        <v>1315</v>
      </c>
      <c r="D385" s="33" t="s">
        <v>1316</v>
      </c>
      <c r="E385" s="34" t="s">
        <v>638</v>
      </c>
      <c r="F385" s="48" t="s">
        <v>159</v>
      </c>
      <c r="G385" s="34" t="s">
        <v>639</v>
      </c>
      <c r="H385" s="36" t="s">
        <v>1310</v>
      </c>
      <c r="I385" s="37" t="s">
        <v>753</v>
      </c>
      <c r="J385" s="38" t="s">
        <v>213</v>
      </c>
      <c r="K385" s="38" t="s">
        <v>1317</v>
      </c>
      <c r="L385" s="39">
        <v>0</v>
      </c>
      <c r="M385" s="38"/>
      <c r="N385" s="47" t="s">
        <v>30</v>
      </c>
      <c r="O385" s="41">
        <v>6</v>
      </c>
      <c r="P385" s="42">
        <v>1</v>
      </c>
      <c r="Q385" s="43">
        <f t="shared" si="0"/>
        <v>0</v>
      </c>
      <c r="R385" s="44">
        <f t="shared" si="1"/>
        <v>0</v>
      </c>
      <c r="S385" s="45">
        <f t="shared" si="2"/>
        <v>0</v>
      </c>
      <c r="T385" s="46">
        <f>IF((L385&gt;0)*AND(L386&gt;0),"BŁĄD - Wprowadzono dwie wartości",IF((L385=0)*AND(L386=0),"Wprowadź kwotę dla oferowanego materiału",IF((L386&lt;&gt;0)*AND(K386=0),"Uzupełnij pola SYMBOL/PRODUCENT dla zamiennika",IF((L386=0)*AND(K386&lt;&gt;0),"cena dla niewłaściwego PRODUCENTA",IF((K386&lt;&gt;0)*AND(L386&lt;&gt;0)*AND(J386=0),"Uzupełnij pole PRODUCENT dla zamiennika","OK")))))</f>
        <v>0</v>
      </c>
      <c r="U385" s="46"/>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1:256" ht="15" customHeight="1">
      <c r="A386" s="31">
        <v>382</v>
      </c>
      <c r="B386" s="32" t="s">
        <v>1318</v>
      </c>
      <c r="C386" s="32" t="s">
        <v>1319</v>
      </c>
      <c r="D386" s="33" t="s">
        <v>1316</v>
      </c>
      <c r="E386" s="34" t="s">
        <v>638</v>
      </c>
      <c r="F386" s="48" t="s">
        <v>159</v>
      </c>
      <c r="G386" s="34" t="s">
        <v>639</v>
      </c>
      <c r="H386" s="36" t="s">
        <v>1310</v>
      </c>
      <c r="I386" s="37" t="s">
        <v>753</v>
      </c>
      <c r="J386" s="38"/>
      <c r="K386" s="38"/>
      <c r="L386" s="39">
        <v>0</v>
      </c>
      <c r="M386" s="38"/>
      <c r="N386" s="47" t="s">
        <v>33</v>
      </c>
      <c r="O386" s="41"/>
      <c r="P386" s="42"/>
      <c r="Q386" s="43">
        <f t="shared" si="0"/>
        <v>0</v>
      </c>
      <c r="R386" s="44">
        <f t="shared" si="1"/>
        <v>0</v>
      </c>
      <c r="S386" s="45">
        <f t="shared" si="2"/>
        <v>0</v>
      </c>
      <c r="T386" s="46"/>
      <c r="U386" s="4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ht="15" customHeight="1">
      <c r="A387" s="31">
        <v>383</v>
      </c>
      <c r="B387" s="33" t="s">
        <v>1320</v>
      </c>
      <c r="C387" s="32" t="s">
        <v>1321</v>
      </c>
      <c r="D387" s="33" t="s">
        <v>1322</v>
      </c>
      <c r="E387" s="34" t="s">
        <v>638</v>
      </c>
      <c r="F387" s="48" t="s">
        <v>166</v>
      </c>
      <c r="G387" s="34" t="s">
        <v>639</v>
      </c>
      <c r="H387" s="36" t="s">
        <v>1310</v>
      </c>
      <c r="I387" s="37" t="s">
        <v>753</v>
      </c>
      <c r="J387" s="38" t="s">
        <v>213</v>
      </c>
      <c r="K387" s="38" t="s">
        <v>1323</v>
      </c>
      <c r="L387" s="39">
        <v>0</v>
      </c>
      <c r="M387" s="38"/>
      <c r="N387" s="47" t="s">
        <v>30</v>
      </c>
      <c r="O387" s="41">
        <v>2</v>
      </c>
      <c r="P387" s="42"/>
      <c r="Q387" s="43">
        <f t="shared" si="0"/>
        <v>0</v>
      </c>
      <c r="R387" s="44">
        <f t="shared" si="1"/>
        <v>0</v>
      </c>
      <c r="S387" s="45">
        <f t="shared" si="2"/>
        <v>0</v>
      </c>
      <c r="T387" s="46">
        <f>IF((L387&gt;0)*AND(L388&gt;0),"BŁĄD - Wprowadzono dwie wartości",IF((L387=0)*AND(L388=0),"Wprowadź kwotę dla oferowanego materiału",IF((L388&lt;&gt;0)*AND(K388=0),"Uzupełnij pola SYMBOL/PRODUCENT dla zamiennika",IF((L388=0)*AND(K388&lt;&gt;0),"cena dla niewłaściwego PRODUCENTA",IF((K388&lt;&gt;0)*AND(L388&lt;&gt;0)*AND(J388=0),"Uzupełnij pole PRODUCENT dla zamiennika","OK")))))</f>
        <v>0</v>
      </c>
      <c r="U387" s="46"/>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15" customHeight="1">
      <c r="A388" s="31">
        <v>384</v>
      </c>
      <c r="B388" s="32" t="s">
        <v>1324</v>
      </c>
      <c r="C388" s="32" t="s">
        <v>1325</v>
      </c>
      <c r="D388" s="33" t="s">
        <v>1322</v>
      </c>
      <c r="E388" s="34" t="s">
        <v>638</v>
      </c>
      <c r="F388" s="48" t="s">
        <v>166</v>
      </c>
      <c r="G388" s="34" t="s">
        <v>639</v>
      </c>
      <c r="H388" s="36" t="s">
        <v>1310</v>
      </c>
      <c r="I388" s="37" t="s">
        <v>753</v>
      </c>
      <c r="J388" s="38"/>
      <c r="K388" s="38"/>
      <c r="L388" s="39">
        <v>0</v>
      </c>
      <c r="M388" s="38"/>
      <c r="N388" s="47" t="s">
        <v>33</v>
      </c>
      <c r="O388" s="41"/>
      <c r="P388" s="42"/>
      <c r="Q388" s="43">
        <f t="shared" si="0"/>
        <v>0</v>
      </c>
      <c r="R388" s="44">
        <f t="shared" si="1"/>
        <v>0</v>
      </c>
      <c r="S388" s="45">
        <f t="shared" si="2"/>
        <v>0</v>
      </c>
      <c r="T388" s="46"/>
      <c r="U388" s="46"/>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15" customHeight="1">
      <c r="A389" s="31">
        <v>385</v>
      </c>
      <c r="B389" s="33" t="s">
        <v>1326</v>
      </c>
      <c r="C389" s="32" t="s">
        <v>1327</v>
      </c>
      <c r="D389" s="33" t="s">
        <v>1328</v>
      </c>
      <c r="E389" s="34" t="s">
        <v>638</v>
      </c>
      <c r="F389" s="48" t="s">
        <v>174</v>
      </c>
      <c r="G389" s="34" t="s">
        <v>639</v>
      </c>
      <c r="H389" s="36" t="s">
        <v>1310</v>
      </c>
      <c r="I389" s="37" t="s">
        <v>753</v>
      </c>
      <c r="J389" s="38" t="s">
        <v>213</v>
      </c>
      <c r="K389" s="38" t="s">
        <v>1329</v>
      </c>
      <c r="L389" s="39">
        <v>0</v>
      </c>
      <c r="M389" s="38"/>
      <c r="N389" s="47" t="s">
        <v>30</v>
      </c>
      <c r="O389" s="41">
        <v>2</v>
      </c>
      <c r="P389" s="42">
        <v>2</v>
      </c>
      <c r="Q389" s="43">
        <f t="shared" si="0"/>
        <v>0</v>
      </c>
      <c r="R389" s="44">
        <f t="shared" si="1"/>
        <v>0</v>
      </c>
      <c r="S389" s="45">
        <f t="shared" si="2"/>
        <v>0</v>
      </c>
      <c r="T389" s="46">
        <f>IF((L389&gt;0)*AND(L390&gt;0),"BŁĄD - Wprowadzono dwie wartości",IF((L389=0)*AND(L390=0),"Wprowadź kwotę dla oferowanego materiału",IF((L390&lt;&gt;0)*AND(K390=0),"Uzupełnij pola SYMBOL/PRODUCENT dla zamiennika",IF((L390=0)*AND(K390&lt;&gt;0),"cena dla niewłaściwego PRODUCENTA",IF((K390&lt;&gt;0)*AND(L390&lt;&gt;0)*AND(J390=0),"Uzupełnij pole PRODUCENT dla zamiennika","OK")))))</f>
        <v>0</v>
      </c>
      <c r="U389" s="46"/>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15" customHeight="1">
      <c r="A390" s="31">
        <v>386</v>
      </c>
      <c r="B390" s="32" t="s">
        <v>1330</v>
      </c>
      <c r="C390" s="32" t="s">
        <v>1331</v>
      </c>
      <c r="D390" s="33" t="s">
        <v>1328</v>
      </c>
      <c r="E390" s="34" t="s">
        <v>638</v>
      </c>
      <c r="F390" s="48" t="s">
        <v>174</v>
      </c>
      <c r="G390" s="34" t="s">
        <v>639</v>
      </c>
      <c r="H390" s="36" t="s">
        <v>1310</v>
      </c>
      <c r="I390" s="37" t="s">
        <v>753</v>
      </c>
      <c r="J390" s="38"/>
      <c r="K390" s="38"/>
      <c r="L390" s="39">
        <v>0</v>
      </c>
      <c r="M390" s="38"/>
      <c r="N390" s="47" t="s">
        <v>33</v>
      </c>
      <c r="O390" s="41"/>
      <c r="P390" s="42"/>
      <c r="Q390" s="43">
        <f t="shared" si="0"/>
        <v>0</v>
      </c>
      <c r="R390" s="44">
        <f t="shared" si="1"/>
        <v>0</v>
      </c>
      <c r="S390" s="45">
        <f t="shared" si="2"/>
        <v>0</v>
      </c>
      <c r="T390" s="46"/>
      <c r="U390" s="46"/>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15" customHeight="1">
      <c r="A391" s="31">
        <v>387</v>
      </c>
      <c r="B391" s="32" t="s">
        <v>1332</v>
      </c>
      <c r="C391" s="32" t="s">
        <v>1333</v>
      </c>
      <c r="D391" s="33" t="s">
        <v>1334</v>
      </c>
      <c r="E391" s="34" t="s">
        <v>638</v>
      </c>
      <c r="F391" s="48" t="s">
        <v>24</v>
      </c>
      <c r="G391" s="34" t="s">
        <v>639</v>
      </c>
      <c r="H391" s="36" t="s">
        <v>1335</v>
      </c>
      <c r="I391" s="37" t="s">
        <v>55</v>
      </c>
      <c r="J391" s="38" t="s">
        <v>213</v>
      </c>
      <c r="K391" s="38" t="s">
        <v>1336</v>
      </c>
      <c r="L391" s="39">
        <v>0</v>
      </c>
      <c r="M391" s="38"/>
      <c r="N391" s="47" t="s">
        <v>30</v>
      </c>
      <c r="O391" s="41">
        <v>2</v>
      </c>
      <c r="P391" s="42">
        <v>2</v>
      </c>
      <c r="Q391" s="43">
        <f t="shared" si="0"/>
        <v>0</v>
      </c>
      <c r="R391" s="44">
        <f t="shared" si="1"/>
        <v>0</v>
      </c>
      <c r="S391" s="45">
        <f t="shared" si="2"/>
        <v>0</v>
      </c>
      <c r="T391" s="46">
        <f>IF((L391&gt;0)*AND(L392&gt;0),"BŁĄD - Wprowadzono dwie wartości",IF((L391=0)*AND(L392=0),"Wprowadź kwotę dla oferowanego materiału",IF((L392&lt;&gt;0)*AND(K392=0),"Uzupełnij pola SYMBOL/PRODUCENT dla zamiennika",IF((L392=0)*AND(K392&lt;&gt;0),"cena dla niewłaściwego PRODUCENTA",IF((K392&lt;&gt;0)*AND(L392&lt;&gt;0)*AND(J392=0),"Uzupełnij pole PRODUCENT dla zamiennika","OK")))))</f>
        <v>0</v>
      </c>
      <c r="U391" s="46"/>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15" customHeight="1">
      <c r="A392" s="31">
        <v>388</v>
      </c>
      <c r="B392" s="33" t="s">
        <v>1337</v>
      </c>
      <c r="C392" s="32" t="s">
        <v>1338</v>
      </c>
      <c r="D392" s="33" t="s">
        <v>1334</v>
      </c>
      <c r="E392" s="34" t="s">
        <v>638</v>
      </c>
      <c r="F392" s="48" t="s">
        <v>24</v>
      </c>
      <c r="G392" s="34" t="s">
        <v>639</v>
      </c>
      <c r="H392" s="36" t="s">
        <v>1335</v>
      </c>
      <c r="I392" s="37" t="s">
        <v>55</v>
      </c>
      <c r="J392" s="38"/>
      <c r="K392" s="38"/>
      <c r="L392" s="39">
        <v>0</v>
      </c>
      <c r="M392" s="38"/>
      <c r="N392" s="47" t="s">
        <v>33</v>
      </c>
      <c r="O392" s="41"/>
      <c r="P392" s="42"/>
      <c r="Q392" s="43">
        <f t="shared" si="0"/>
        <v>0</v>
      </c>
      <c r="R392" s="44">
        <f t="shared" si="1"/>
        <v>0</v>
      </c>
      <c r="S392" s="45">
        <f t="shared" si="2"/>
        <v>0</v>
      </c>
      <c r="T392" s="46"/>
      <c r="U392" s="46"/>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15" customHeight="1">
      <c r="A393" s="31">
        <v>389</v>
      </c>
      <c r="B393" s="32" t="s">
        <v>1339</v>
      </c>
      <c r="C393" s="32" t="s">
        <v>1340</v>
      </c>
      <c r="D393" s="33" t="s">
        <v>1341</v>
      </c>
      <c r="E393" s="34" t="s">
        <v>638</v>
      </c>
      <c r="F393" s="48" t="s">
        <v>159</v>
      </c>
      <c r="G393" s="34" t="s">
        <v>639</v>
      </c>
      <c r="H393" s="36" t="s">
        <v>1335</v>
      </c>
      <c r="I393" s="37" t="s">
        <v>1342</v>
      </c>
      <c r="J393" s="38" t="s">
        <v>213</v>
      </c>
      <c r="K393" s="38" t="s">
        <v>1343</v>
      </c>
      <c r="L393" s="39">
        <v>0</v>
      </c>
      <c r="M393" s="38"/>
      <c r="N393" s="47" t="s">
        <v>30</v>
      </c>
      <c r="O393" s="41">
        <v>3</v>
      </c>
      <c r="P393" s="42">
        <v>3</v>
      </c>
      <c r="Q393" s="43">
        <f t="shared" si="0"/>
        <v>0</v>
      </c>
      <c r="R393" s="44">
        <f t="shared" si="1"/>
        <v>0</v>
      </c>
      <c r="S393" s="45">
        <f t="shared" si="2"/>
        <v>0</v>
      </c>
      <c r="T393" s="46">
        <f>IF((L393&gt;0)*AND(L394&gt;0),"BŁĄD - Wprowadzono dwie wartości",IF((L393=0)*AND(L394=0),"Wprowadź kwotę dla oferowanego materiału",IF((L394&lt;&gt;0)*AND(K394=0),"Uzupełnij pola SYMBOL/PRODUCENT dla zamiennika",IF((L394=0)*AND(K394&lt;&gt;0),"cena dla niewłaściwego PRODUCENTA",IF((K394&lt;&gt;0)*AND(L394&lt;&gt;0)*AND(J394=0),"Uzupełnij pole PRODUCENT dla zamiennika","OK")))))</f>
        <v>0</v>
      </c>
      <c r="U393" s="46"/>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15" customHeight="1">
      <c r="A394" s="31">
        <v>390</v>
      </c>
      <c r="B394" s="33" t="s">
        <v>1344</v>
      </c>
      <c r="C394" s="32" t="s">
        <v>1345</v>
      </c>
      <c r="D394" s="33" t="s">
        <v>1341</v>
      </c>
      <c r="E394" s="34" t="s">
        <v>638</v>
      </c>
      <c r="F394" s="48" t="s">
        <v>159</v>
      </c>
      <c r="G394" s="34" t="s">
        <v>639</v>
      </c>
      <c r="H394" s="36" t="s">
        <v>1335</v>
      </c>
      <c r="I394" s="37" t="s">
        <v>1342</v>
      </c>
      <c r="J394" s="38"/>
      <c r="K394" s="38"/>
      <c r="L394" s="39">
        <v>0</v>
      </c>
      <c r="M394" s="38"/>
      <c r="N394" s="47" t="s">
        <v>33</v>
      </c>
      <c r="O394" s="41"/>
      <c r="P394" s="42"/>
      <c r="Q394" s="43">
        <f t="shared" si="0"/>
        <v>0</v>
      </c>
      <c r="R394" s="44">
        <f t="shared" si="1"/>
        <v>0</v>
      </c>
      <c r="S394" s="45">
        <f t="shared" si="2"/>
        <v>0</v>
      </c>
      <c r="T394" s="46"/>
      <c r="U394" s="46"/>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1:256" ht="15" customHeight="1">
      <c r="A395" s="31">
        <v>391</v>
      </c>
      <c r="B395" s="32" t="s">
        <v>1346</v>
      </c>
      <c r="C395" s="32" t="s">
        <v>1347</v>
      </c>
      <c r="D395" s="33" t="s">
        <v>1348</v>
      </c>
      <c r="E395" s="34" t="s">
        <v>638</v>
      </c>
      <c r="F395" s="48" t="s">
        <v>166</v>
      </c>
      <c r="G395" s="34" t="s">
        <v>639</v>
      </c>
      <c r="H395" s="36" t="s">
        <v>1335</v>
      </c>
      <c r="I395" s="37" t="s">
        <v>1342</v>
      </c>
      <c r="J395" s="38" t="s">
        <v>213</v>
      </c>
      <c r="K395" s="38" t="s">
        <v>1349</v>
      </c>
      <c r="L395" s="39">
        <v>0</v>
      </c>
      <c r="M395" s="38"/>
      <c r="N395" s="47" t="s">
        <v>30</v>
      </c>
      <c r="O395" s="41">
        <v>2</v>
      </c>
      <c r="P395" s="42">
        <v>3</v>
      </c>
      <c r="Q395" s="43">
        <f t="shared" si="0"/>
        <v>0</v>
      </c>
      <c r="R395" s="44">
        <f t="shared" si="1"/>
        <v>0</v>
      </c>
      <c r="S395" s="45">
        <f t="shared" si="2"/>
        <v>0</v>
      </c>
      <c r="T395" s="46">
        <f>IF((L395&gt;0)*AND(L396&gt;0),"BŁĄD - Wprowadzono dwie wartości",IF((L395=0)*AND(L396=0),"Wprowadź kwotę dla oferowanego materiału",IF((L396&lt;&gt;0)*AND(K396=0),"Uzupełnij pola SYMBOL/PRODUCENT dla zamiennika",IF((L396=0)*AND(K396&lt;&gt;0),"cena dla niewłaściwego PRODUCENTA",IF((K396&lt;&gt;0)*AND(L396&lt;&gt;0)*AND(J396=0),"Uzupełnij pole PRODUCENT dla zamiennika","OK")))))</f>
        <v>0</v>
      </c>
      <c r="U395" s="46"/>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1:256" ht="15" customHeight="1">
      <c r="A396" s="31">
        <v>392</v>
      </c>
      <c r="B396" s="33" t="s">
        <v>1350</v>
      </c>
      <c r="C396" s="32" t="s">
        <v>1351</v>
      </c>
      <c r="D396" s="33" t="s">
        <v>1348</v>
      </c>
      <c r="E396" s="34" t="s">
        <v>638</v>
      </c>
      <c r="F396" s="48" t="s">
        <v>166</v>
      </c>
      <c r="G396" s="34" t="s">
        <v>639</v>
      </c>
      <c r="H396" s="36" t="s">
        <v>1335</v>
      </c>
      <c r="I396" s="37" t="s">
        <v>1342</v>
      </c>
      <c r="J396" s="38"/>
      <c r="K396" s="38"/>
      <c r="L396" s="39">
        <v>0</v>
      </c>
      <c r="M396" s="38"/>
      <c r="N396" s="47" t="s">
        <v>33</v>
      </c>
      <c r="O396" s="41"/>
      <c r="P396" s="42"/>
      <c r="Q396" s="43">
        <f t="shared" si="0"/>
        <v>0</v>
      </c>
      <c r="R396" s="44">
        <f t="shared" si="1"/>
        <v>0</v>
      </c>
      <c r="S396" s="45">
        <f t="shared" si="2"/>
        <v>0</v>
      </c>
      <c r="T396" s="46"/>
      <c r="U396" s="4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15" customHeight="1">
      <c r="A397" s="31">
        <v>393</v>
      </c>
      <c r="B397" s="32" t="s">
        <v>1352</v>
      </c>
      <c r="C397" s="32" t="s">
        <v>1353</v>
      </c>
      <c r="D397" s="33" t="s">
        <v>1354</v>
      </c>
      <c r="E397" s="34" t="s">
        <v>638</v>
      </c>
      <c r="F397" s="48" t="s">
        <v>174</v>
      </c>
      <c r="G397" s="34" t="s">
        <v>639</v>
      </c>
      <c r="H397" s="36" t="s">
        <v>1335</v>
      </c>
      <c r="I397" s="37" t="s">
        <v>1342</v>
      </c>
      <c r="J397" s="38" t="s">
        <v>213</v>
      </c>
      <c r="K397" s="38" t="s">
        <v>1355</v>
      </c>
      <c r="L397" s="39">
        <v>0</v>
      </c>
      <c r="M397" s="38"/>
      <c r="N397" s="47" t="s">
        <v>30</v>
      </c>
      <c r="O397" s="41">
        <v>3</v>
      </c>
      <c r="P397" s="42">
        <v>3</v>
      </c>
      <c r="Q397" s="43">
        <f t="shared" si="0"/>
        <v>0</v>
      </c>
      <c r="R397" s="44">
        <f t="shared" si="1"/>
        <v>0</v>
      </c>
      <c r="S397" s="45">
        <f t="shared" si="2"/>
        <v>0</v>
      </c>
      <c r="T397" s="46">
        <f>IF((L397&gt;0)*AND(L398&gt;0),"BŁĄD - Wprowadzono dwie wartości",IF((L397=0)*AND(L398=0),"Wprowadź kwotę dla oferowanego materiału",IF((L398&lt;&gt;0)*AND(K398=0),"Uzupełnij pola SYMBOL/PRODUCENT dla zamiennika",IF((L398=0)*AND(K398&lt;&gt;0),"cena dla niewłaściwego PRODUCENTA",IF((K398&lt;&gt;0)*AND(L398&lt;&gt;0)*AND(J398=0),"Uzupełnij pole PRODUCENT dla zamiennika","OK")))))</f>
        <v>0</v>
      </c>
      <c r="U397" s="46"/>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1:256" ht="15" customHeight="1">
      <c r="A398" s="31">
        <v>394</v>
      </c>
      <c r="B398" s="33" t="s">
        <v>1356</v>
      </c>
      <c r="C398" s="32" t="s">
        <v>1357</v>
      </c>
      <c r="D398" s="33" t="s">
        <v>1354</v>
      </c>
      <c r="E398" s="34" t="s">
        <v>638</v>
      </c>
      <c r="F398" s="48" t="s">
        <v>174</v>
      </c>
      <c r="G398" s="34" t="s">
        <v>639</v>
      </c>
      <c r="H398" s="36" t="s">
        <v>1335</v>
      </c>
      <c r="I398" s="37" t="s">
        <v>1342</v>
      </c>
      <c r="J398" s="38"/>
      <c r="K398" s="38"/>
      <c r="L398" s="39">
        <v>0</v>
      </c>
      <c r="M398" s="38"/>
      <c r="N398" s="47" t="s">
        <v>33</v>
      </c>
      <c r="O398" s="41"/>
      <c r="P398" s="42"/>
      <c r="Q398" s="43">
        <f t="shared" si="0"/>
        <v>0</v>
      </c>
      <c r="R398" s="44">
        <f t="shared" si="1"/>
        <v>0</v>
      </c>
      <c r="S398" s="45">
        <f t="shared" si="2"/>
        <v>0</v>
      </c>
      <c r="T398" s="46"/>
      <c r="U398" s="46"/>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1:256" ht="15" customHeight="1">
      <c r="A399" s="31">
        <v>395</v>
      </c>
      <c r="B399" s="32" t="s">
        <v>1358</v>
      </c>
      <c r="C399" s="32" t="s">
        <v>1359</v>
      </c>
      <c r="D399" s="32" t="s">
        <v>1359</v>
      </c>
      <c r="E399" s="34" t="s">
        <v>638</v>
      </c>
      <c r="F399" s="48" t="s">
        <v>159</v>
      </c>
      <c r="G399" s="34" t="s">
        <v>639</v>
      </c>
      <c r="H399" s="36" t="s">
        <v>1360</v>
      </c>
      <c r="I399" s="37" t="s">
        <v>1361</v>
      </c>
      <c r="J399" s="38" t="s">
        <v>213</v>
      </c>
      <c r="K399" s="38" t="s">
        <v>1362</v>
      </c>
      <c r="L399" s="39">
        <v>0</v>
      </c>
      <c r="M399" s="38"/>
      <c r="N399" s="47" t="s">
        <v>30</v>
      </c>
      <c r="O399" s="41">
        <v>1</v>
      </c>
      <c r="P399" s="42">
        <v>3</v>
      </c>
      <c r="Q399" s="43">
        <f t="shared" si="0"/>
        <v>0</v>
      </c>
      <c r="R399" s="44">
        <f t="shared" si="1"/>
        <v>0</v>
      </c>
      <c r="S399" s="45">
        <f t="shared" si="2"/>
        <v>0</v>
      </c>
      <c r="T399" s="46">
        <f>IF((L399&gt;0)*AND(L400&gt;0),"BŁĄD - Wprowadzono dwie wartości",IF((L399=0)*AND(L400=0),"Wprowadź kwotę dla oferowanego materiału",IF((L400&lt;&gt;0)*AND(K400=0),"Uzupełnij pola SYMBOL/PRODUCENT dla zamiennika",IF((L400=0)*AND(K400&lt;&gt;0),"cena dla niewłaściwego PRODUCENTA",IF((K400&lt;&gt;0)*AND(L400&lt;&gt;0)*AND(J400=0),"Uzupełnij pole PRODUCENT dla zamiennika","OK")))))</f>
        <v>0</v>
      </c>
      <c r="U399" s="46"/>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1:256" ht="15" customHeight="1">
      <c r="A400" s="31">
        <v>396</v>
      </c>
      <c r="B400" s="32" t="s">
        <v>1363</v>
      </c>
      <c r="C400" s="32" t="s">
        <v>1364</v>
      </c>
      <c r="D400" s="32" t="s">
        <v>1359</v>
      </c>
      <c r="E400" s="34" t="s">
        <v>638</v>
      </c>
      <c r="F400" s="48" t="s">
        <v>159</v>
      </c>
      <c r="G400" s="34" t="s">
        <v>639</v>
      </c>
      <c r="H400" s="36" t="s">
        <v>1360</v>
      </c>
      <c r="I400" s="37" t="s">
        <v>1361</v>
      </c>
      <c r="J400" s="38"/>
      <c r="K400" s="38"/>
      <c r="L400" s="39">
        <v>0</v>
      </c>
      <c r="M400" s="38"/>
      <c r="N400" s="47" t="s">
        <v>33</v>
      </c>
      <c r="O400" s="41"/>
      <c r="P400" s="42"/>
      <c r="Q400" s="43">
        <f t="shared" si="0"/>
        <v>0</v>
      </c>
      <c r="R400" s="44">
        <f t="shared" si="1"/>
        <v>0</v>
      </c>
      <c r="S400" s="45">
        <f t="shared" si="2"/>
        <v>0</v>
      </c>
      <c r="T400" s="46"/>
      <c r="U400" s="46"/>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ht="15" customHeight="1">
      <c r="A401" s="31">
        <v>397</v>
      </c>
      <c r="B401" s="32" t="s">
        <v>1365</v>
      </c>
      <c r="C401" s="32" t="s">
        <v>1366</v>
      </c>
      <c r="D401" s="32" t="s">
        <v>1366</v>
      </c>
      <c r="E401" s="34" t="s">
        <v>638</v>
      </c>
      <c r="F401" s="48" t="s">
        <v>24</v>
      </c>
      <c r="G401" s="34" t="s">
        <v>639</v>
      </c>
      <c r="H401" s="36" t="s">
        <v>1360</v>
      </c>
      <c r="I401" s="37" t="s">
        <v>463</v>
      </c>
      <c r="J401" s="38" t="s">
        <v>213</v>
      </c>
      <c r="K401" s="38" t="s">
        <v>1367</v>
      </c>
      <c r="L401" s="39">
        <v>0</v>
      </c>
      <c r="M401" s="38"/>
      <c r="N401" s="47" t="s">
        <v>30</v>
      </c>
      <c r="O401" s="41">
        <v>15</v>
      </c>
      <c r="P401" s="42">
        <v>2</v>
      </c>
      <c r="Q401" s="43">
        <f t="shared" si="0"/>
        <v>0</v>
      </c>
      <c r="R401" s="44">
        <f t="shared" si="1"/>
        <v>0</v>
      </c>
      <c r="S401" s="45">
        <f t="shared" si="2"/>
        <v>0</v>
      </c>
      <c r="T401" s="46">
        <f>IF((L401&gt;0)*AND(L402&gt;0),"BŁĄD - Wprowadzono dwie wartości",IF((L401=0)*AND(L402=0),"Wprowadź kwotę dla oferowanego materiału",IF((L402&lt;&gt;0)*AND(K402=0),"Uzupełnij pola SYMBOL/PRODUCENT dla zamiennika",IF((L402=0)*AND(K402&lt;&gt;0),"cena dla niewłaściwego PRODUCENTA",IF((K402&lt;&gt;0)*AND(L402&lt;&gt;0)*AND(J402=0),"Uzupełnij pole PRODUCENT dla zamiennika","OK")))))</f>
        <v>0</v>
      </c>
      <c r="U401" s="46"/>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56" ht="15" customHeight="1">
      <c r="A402" s="31">
        <v>398</v>
      </c>
      <c r="B402" s="32" t="s">
        <v>1368</v>
      </c>
      <c r="C402" s="32" t="s">
        <v>1369</v>
      </c>
      <c r="D402" s="32" t="s">
        <v>1366</v>
      </c>
      <c r="E402" s="34" t="s">
        <v>638</v>
      </c>
      <c r="F402" s="48" t="s">
        <v>24</v>
      </c>
      <c r="G402" s="34" t="s">
        <v>639</v>
      </c>
      <c r="H402" s="36" t="s">
        <v>1360</v>
      </c>
      <c r="I402" s="37" t="s">
        <v>463</v>
      </c>
      <c r="J402" s="38"/>
      <c r="K402" s="38"/>
      <c r="L402" s="39">
        <v>0</v>
      </c>
      <c r="M402" s="38"/>
      <c r="N402" s="47" t="s">
        <v>33</v>
      </c>
      <c r="O402" s="41"/>
      <c r="P402" s="42"/>
      <c r="Q402" s="43">
        <f t="shared" si="0"/>
        <v>0</v>
      </c>
      <c r="R402" s="44">
        <f t="shared" si="1"/>
        <v>0</v>
      </c>
      <c r="S402" s="45">
        <f t="shared" si="2"/>
        <v>0</v>
      </c>
      <c r="T402" s="46"/>
      <c r="U402" s="46"/>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1:256" ht="15" customHeight="1">
      <c r="A403" s="31">
        <v>399</v>
      </c>
      <c r="B403" s="32" t="s">
        <v>1370</v>
      </c>
      <c r="C403" s="32" t="s">
        <v>1371</v>
      </c>
      <c r="D403" s="32" t="s">
        <v>1371</v>
      </c>
      <c r="E403" s="34" t="s">
        <v>638</v>
      </c>
      <c r="F403" s="48" t="s">
        <v>166</v>
      </c>
      <c r="G403" s="34" t="s">
        <v>639</v>
      </c>
      <c r="H403" s="36" t="s">
        <v>1360</v>
      </c>
      <c r="I403" s="37" t="s">
        <v>1361</v>
      </c>
      <c r="J403" s="38" t="s">
        <v>213</v>
      </c>
      <c r="K403" s="38" t="s">
        <v>1372</v>
      </c>
      <c r="L403" s="39">
        <v>0</v>
      </c>
      <c r="M403" s="38"/>
      <c r="N403" s="47" t="s">
        <v>30</v>
      </c>
      <c r="O403" s="41">
        <v>3</v>
      </c>
      <c r="P403" s="42">
        <v>2</v>
      </c>
      <c r="Q403" s="43">
        <f t="shared" si="0"/>
        <v>0</v>
      </c>
      <c r="R403" s="44">
        <f t="shared" si="1"/>
        <v>0</v>
      </c>
      <c r="S403" s="45">
        <f t="shared" si="2"/>
        <v>0</v>
      </c>
      <c r="T403" s="46">
        <f>IF((L403&gt;0)*AND(L404&gt;0),"BŁĄD - Wprowadzono dwie wartości",IF((L403=0)*AND(L404=0),"Wprowadź kwotę dla oferowanego materiału",IF((L404&lt;&gt;0)*AND(K404=0),"Uzupełnij pola SYMBOL/PRODUCENT dla zamiennika",IF((L404=0)*AND(K404&lt;&gt;0),"cena dla niewłaściwego PRODUCENTA",IF((K404&lt;&gt;0)*AND(L404&lt;&gt;0)*AND(J404=0),"Uzupełnij pole PRODUCENT dla zamiennika","OK")))))</f>
        <v>0</v>
      </c>
      <c r="U403" s="46"/>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1:256" ht="15" customHeight="1">
      <c r="A404" s="31">
        <v>400</v>
      </c>
      <c r="B404" s="32" t="s">
        <v>1373</v>
      </c>
      <c r="C404" s="32" t="s">
        <v>1374</v>
      </c>
      <c r="D404" s="32" t="s">
        <v>1371</v>
      </c>
      <c r="E404" s="34" t="s">
        <v>638</v>
      </c>
      <c r="F404" s="48" t="s">
        <v>166</v>
      </c>
      <c r="G404" s="34" t="s">
        <v>639</v>
      </c>
      <c r="H404" s="36" t="s">
        <v>1360</v>
      </c>
      <c r="I404" s="37" t="s">
        <v>1361</v>
      </c>
      <c r="J404" s="38"/>
      <c r="K404" s="38"/>
      <c r="L404" s="39">
        <v>0</v>
      </c>
      <c r="M404" s="38"/>
      <c r="N404" s="47" t="s">
        <v>33</v>
      </c>
      <c r="O404" s="41"/>
      <c r="P404" s="42"/>
      <c r="Q404" s="43">
        <f t="shared" si="0"/>
        <v>0</v>
      </c>
      <c r="R404" s="44">
        <f t="shared" si="1"/>
        <v>0</v>
      </c>
      <c r="S404" s="45">
        <f t="shared" si="2"/>
        <v>0</v>
      </c>
      <c r="T404" s="46"/>
      <c r="U404" s="46"/>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1:256" ht="15" customHeight="1">
      <c r="A405" s="31">
        <v>401</v>
      </c>
      <c r="B405" s="32" t="s">
        <v>1375</v>
      </c>
      <c r="C405" s="32" t="s">
        <v>1376</v>
      </c>
      <c r="D405" s="32" t="s">
        <v>1376</v>
      </c>
      <c r="E405" s="34" t="s">
        <v>638</v>
      </c>
      <c r="F405" s="48" t="s">
        <v>174</v>
      </c>
      <c r="G405" s="34" t="s">
        <v>639</v>
      </c>
      <c r="H405" s="36" t="s">
        <v>1360</v>
      </c>
      <c r="I405" s="37" t="s">
        <v>1361</v>
      </c>
      <c r="J405" s="38" t="s">
        <v>213</v>
      </c>
      <c r="K405" s="38" t="s">
        <v>1377</v>
      </c>
      <c r="L405" s="39">
        <v>0</v>
      </c>
      <c r="M405" s="38"/>
      <c r="N405" s="47" t="s">
        <v>30</v>
      </c>
      <c r="O405" s="41">
        <v>4</v>
      </c>
      <c r="P405" s="42">
        <v>2</v>
      </c>
      <c r="Q405" s="43">
        <f t="shared" si="0"/>
        <v>0</v>
      </c>
      <c r="R405" s="44">
        <f t="shared" si="1"/>
        <v>0</v>
      </c>
      <c r="S405" s="45">
        <f t="shared" si="2"/>
        <v>0</v>
      </c>
      <c r="T405" s="46">
        <f>IF((L405&gt;0)*AND(L406&gt;0),"BŁĄD - Wprowadzono dwie wartości",IF((L405=0)*AND(L406=0),"Wprowadź kwotę dla oferowanego materiału",IF((L406&lt;&gt;0)*AND(K406=0),"Uzupełnij pola SYMBOL/PRODUCENT dla zamiennika",IF((L406=0)*AND(K406&lt;&gt;0),"cena dla niewłaściwego PRODUCENTA",IF((K406&lt;&gt;0)*AND(L406&lt;&gt;0)*AND(J406=0),"Uzupełnij pole PRODUCENT dla zamiennika","OK")))))</f>
        <v>0</v>
      </c>
      <c r="U405" s="46"/>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56" ht="15" customHeight="1">
      <c r="A406" s="31">
        <v>402</v>
      </c>
      <c r="B406" s="32" t="s">
        <v>1378</v>
      </c>
      <c r="C406" s="32" t="s">
        <v>1379</v>
      </c>
      <c r="D406" s="32" t="s">
        <v>1376</v>
      </c>
      <c r="E406" s="34" t="s">
        <v>638</v>
      </c>
      <c r="F406" s="48" t="s">
        <v>174</v>
      </c>
      <c r="G406" s="34" t="s">
        <v>639</v>
      </c>
      <c r="H406" s="36" t="s">
        <v>1360</v>
      </c>
      <c r="I406" s="37" t="s">
        <v>1361</v>
      </c>
      <c r="J406" s="38"/>
      <c r="K406" s="38"/>
      <c r="L406" s="39">
        <v>0</v>
      </c>
      <c r="M406" s="38"/>
      <c r="N406" s="47" t="s">
        <v>33</v>
      </c>
      <c r="O406" s="41"/>
      <c r="P406" s="42"/>
      <c r="Q406" s="43">
        <f t="shared" si="0"/>
        <v>0</v>
      </c>
      <c r="R406" s="44">
        <f t="shared" si="1"/>
        <v>0</v>
      </c>
      <c r="S406" s="45">
        <f t="shared" si="2"/>
        <v>0</v>
      </c>
      <c r="T406" s="46"/>
      <c r="U406" s="4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1:256" ht="15" customHeight="1">
      <c r="A407" s="31">
        <v>403</v>
      </c>
      <c r="B407" s="32" t="s">
        <v>1380</v>
      </c>
      <c r="C407" s="32" t="s">
        <v>1381</v>
      </c>
      <c r="D407" s="32" t="s">
        <v>1382</v>
      </c>
      <c r="E407" s="34" t="s">
        <v>638</v>
      </c>
      <c r="F407" s="48" t="s">
        <v>24</v>
      </c>
      <c r="G407" s="34" t="s">
        <v>639</v>
      </c>
      <c r="H407" s="36" t="s">
        <v>1383</v>
      </c>
      <c r="I407" s="37" t="s">
        <v>681</v>
      </c>
      <c r="J407" s="38" t="s">
        <v>213</v>
      </c>
      <c r="K407" s="38" t="s">
        <v>1384</v>
      </c>
      <c r="L407" s="39">
        <v>0</v>
      </c>
      <c r="M407" s="38"/>
      <c r="N407" s="47" t="s">
        <v>30</v>
      </c>
      <c r="O407" s="41">
        <v>4</v>
      </c>
      <c r="P407" s="42">
        <v>1</v>
      </c>
      <c r="Q407" s="43">
        <f t="shared" si="0"/>
        <v>0</v>
      </c>
      <c r="R407" s="44">
        <f t="shared" si="1"/>
        <v>0</v>
      </c>
      <c r="S407" s="45">
        <f t="shared" si="2"/>
        <v>0</v>
      </c>
      <c r="T407" s="46">
        <f>IF((L407&gt;0)*AND(L408&gt;0),"BŁĄD - Wprowadzono dwie wartości",IF((L407=0)*AND(L408=0),"Wprowadź kwotę dla oferowanego materiału",IF((L408&lt;&gt;0)*AND(K408=0),"Uzupełnij pola SYMBOL/PRODUCENT dla zamiennika",IF((L408=0)*AND(K408&lt;&gt;0),"cena dla niewłaściwego PRODUCENTA",IF((K408&lt;&gt;0)*AND(L408&lt;&gt;0)*AND(J408=0),"Uzupełnij pole PRODUCENT dla zamiennika","OK")))))</f>
        <v>0</v>
      </c>
      <c r="U407" s="46"/>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1:256" ht="15" customHeight="1">
      <c r="A408" s="31">
        <v>404</v>
      </c>
      <c r="B408" s="32" t="s">
        <v>1385</v>
      </c>
      <c r="C408" s="32" t="s">
        <v>1386</v>
      </c>
      <c r="D408" s="32" t="s">
        <v>1382</v>
      </c>
      <c r="E408" s="34" t="s">
        <v>638</v>
      </c>
      <c r="F408" s="48" t="s">
        <v>24</v>
      </c>
      <c r="G408" s="34" t="s">
        <v>639</v>
      </c>
      <c r="H408" s="36" t="s">
        <v>1383</v>
      </c>
      <c r="I408" s="37" t="s">
        <v>681</v>
      </c>
      <c r="J408" s="38"/>
      <c r="K408" s="38"/>
      <c r="L408" s="39">
        <v>0</v>
      </c>
      <c r="M408" s="38"/>
      <c r="N408" s="47" t="s">
        <v>33</v>
      </c>
      <c r="O408" s="41"/>
      <c r="P408" s="42"/>
      <c r="Q408" s="43">
        <f t="shared" si="0"/>
        <v>0</v>
      </c>
      <c r="R408" s="44">
        <f t="shared" si="1"/>
        <v>0</v>
      </c>
      <c r="S408" s="45">
        <f t="shared" si="2"/>
        <v>0</v>
      </c>
      <c r="T408" s="46"/>
      <c r="U408" s="46"/>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15" customHeight="1">
      <c r="A409" s="31">
        <v>405</v>
      </c>
      <c r="B409" s="32" t="s">
        <v>1387</v>
      </c>
      <c r="C409" s="32" t="s">
        <v>1388</v>
      </c>
      <c r="D409" s="33" t="s">
        <v>1389</v>
      </c>
      <c r="E409" s="34" t="s">
        <v>638</v>
      </c>
      <c r="F409" s="48" t="s">
        <v>24</v>
      </c>
      <c r="G409" s="34" t="s">
        <v>639</v>
      </c>
      <c r="H409" s="36" t="s">
        <v>1390</v>
      </c>
      <c r="I409" s="37" t="s">
        <v>681</v>
      </c>
      <c r="J409" s="38" t="s">
        <v>213</v>
      </c>
      <c r="K409" s="38" t="s">
        <v>1391</v>
      </c>
      <c r="L409" s="39">
        <v>0</v>
      </c>
      <c r="M409" s="38"/>
      <c r="N409" s="47" t="s">
        <v>30</v>
      </c>
      <c r="O409" s="41">
        <v>4</v>
      </c>
      <c r="P409" s="42">
        <v>2</v>
      </c>
      <c r="Q409" s="43">
        <f t="shared" si="0"/>
        <v>0</v>
      </c>
      <c r="R409" s="44">
        <f t="shared" si="1"/>
        <v>0</v>
      </c>
      <c r="S409" s="45">
        <f t="shared" si="2"/>
        <v>0</v>
      </c>
      <c r="T409" s="46">
        <f>IF((L409&gt;0)*AND(L410&gt;0),"BŁĄD - Wprowadzono dwie wartości",IF((L409=0)*AND(L410=0),"Wprowadź kwotę dla oferowanego materiału",IF((L410&lt;&gt;0)*AND(K410=0),"Uzupełnij pola SYMBOL/PRODUCENT dla zamiennika",IF((L410=0)*AND(K410&lt;&gt;0),"cena dla niewłaściwego PRODUCENTA",IF((K410&lt;&gt;0)*AND(L410&lt;&gt;0)*AND(J410=0),"Uzupełnij pole PRODUCENT dla zamiennika","OK")))))</f>
        <v>0</v>
      </c>
      <c r="U409" s="46"/>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256" ht="15" customHeight="1">
      <c r="A410" s="31">
        <v>406</v>
      </c>
      <c r="B410" s="33" t="s">
        <v>1392</v>
      </c>
      <c r="C410" s="32" t="s">
        <v>1393</v>
      </c>
      <c r="D410" s="33" t="s">
        <v>1389</v>
      </c>
      <c r="E410" s="34" t="s">
        <v>638</v>
      </c>
      <c r="F410" s="48" t="s">
        <v>24</v>
      </c>
      <c r="G410" s="34" t="s">
        <v>639</v>
      </c>
      <c r="H410" s="36" t="s">
        <v>1390</v>
      </c>
      <c r="I410" s="37" t="s">
        <v>681</v>
      </c>
      <c r="J410" s="38"/>
      <c r="K410" s="38"/>
      <c r="L410" s="39">
        <v>0</v>
      </c>
      <c r="M410" s="38"/>
      <c r="N410" s="47" t="s">
        <v>33</v>
      </c>
      <c r="O410" s="41"/>
      <c r="P410" s="42"/>
      <c r="Q410" s="43">
        <f t="shared" si="0"/>
        <v>0</v>
      </c>
      <c r="R410" s="44">
        <f t="shared" si="1"/>
        <v>0</v>
      </c>
      <c r="S410" s="45">
        <f t="shared" si="2"/>
        <v>0</v>
      </c>
      <c r="T410" s="46"/>
      <c r="U410" s="46"/>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1:256" ht="15" customHeight="1">
      <c r="A411" s="31">
        <v>407</v>
      </c>
      <c r="B411" s="32" t="s">
        <v>1394</v>
      </c>
      <c r="C411" s="32" t="s">
        <v>1395</v>
      </c>
      <c r="D411" s="32" t="s">
        <v>1396</v>
      </c>
      <c r="E411" s="34" t="s">
        <v>638</v>
      </c>
      <c r="F411" s="48" t="s">
        <v>24</v>
      </c>
      <c r="G411" s="34" t="s">
        <v>639</v>
      </c>
      <c r="H411" s="36" t="s">
        <v>1397</v>
      </c>
      <c r="I411" s="37" t="s">
        <v>873</v>
      </c>
      <c r="J411" s="38" t="s">
        <v>213</v>
      </c>
      <c r="K411" s="38" t="s">
        <v>1398</v>
      </c>
      <c r="L411" s="39">
        <v>0</v>
      </c>
      <c r="M411" s="38"/>
      <c r="N411" s="47" t="s">
        <v>30</v>
      </c>
      <c r="O411" s="41">
        <v>4</v>
      </c>
      <c r="P411" s="42">
        <v>2</v>
      </c>
      <c r="Q411" s="43">
        <f t="shared" si="0"/>
        <v>0</v>
      </c>
      <c r="R411" s="44">
        <f t="shared" si="1"/>
        <v>0</v>
      </c>
      <c r="S411" s="45">
        <f t="shared" si="2"/>
        <v>0</v>
      </c>
      <c r="T411" s="46">
        <f>IF((L411&gt;0)*AND(L412&gt;0),"BŁĄD - Wprowadzono dwie wartości",IF((L411=0)*AND(L412=0),"Wprowadź kwotę dla oferowanego materiału",IF((L412&lt;&gt;0)*AND(K412=0),"Uzupełnij pola SYMBOL/PRODUCENT dla zamiennika",IF((L412=0)*AND(K412&lt;&gt;0),"cena dla niewłaściwego PRODUCENTA",IF((K412&lt;&gt;0)*AND(L412&lt;&gt;0)*AND(J412=0),"Uzupełnij pole PRODUCENT dla zamiennika","OK")))))</f>
        <v>0</v>
      </c>
      <c r="U411" s="46"/>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1:256" ht="15" customHeight="1">
      <c r="A412" s="31">
        <v>408</v>
      </c>
      <c r="B412" s="32" t="s">
        <v>1399</v>
      </c>
      <c r="C412" s="32" t="s">
        <v>1400</v>
      </c>
      <c r="D412" s="32" t="s">
        <v>1396</v>
      </c>
      <c r="E412" s="34" t="s">
        <v>638</v>
      </c>
      <c r="F412" s="48" t="s">
        <v>24</v>
      </c>
      <c r="G412" s="34" t="s">
        <v>639</v>
      </c>
      <c r="H412" s="36" t="s">
        <v>1397</v>
      </c>
      <c r="I412" s="37" t="s">
        <v>873</v>
      </c>
      <c r="J412" s="38"/>
      <c r="K412" s="38"/>
      <c r="L412" s="39">
        <v>0</v>
      </c>
      <c r="M412" s="38"/>
      <c r="N412" s="47" t="s">
        <v>33</v>
      </c>
      <c r="O412" s="41"/>
      <c r="P412" s="42"/>
      <c r="Q412" s="43">
        <f t="shared" si="0"/>
        <v>0</v>
      </c>
      <c r="R412" s="44">
        <f t="shared" si="1"/>
        <v>0</v>
      </c>
      <c r="S412" s="45">
        <f t="shared" si="2"/>
        <v>0</v>
      </c>
      <c r="T412" s="46"/>
      <c r="U412" s="46"/>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1:256" ht="15" customHeight="1">
      <c r="A413" s="31">
        <v>409</v>
      </c>
      <c r="B413" s="33" t="s">
        <v>1401</v>
      </c>
      <c r="C413" s="32" t="s">
        <v>1402</v>
      </c>
      <c r="D413" s="32" t="s">
        <v>1403</v>
      </c>
      <c r="E413" s="34" t="s">
        <v>638</v>
      </c>
      <c r="F413" s="48" t="s">
        <v>24</v>
      </c>
      <c r="G413" s="34" t="s">
        <v>639</v>
      </c>
      <c r="H413" s="53" t="s">
        <v>1404</v>
      </c>
      <c r="I413" s="51">
        <v>5000</v>
      </c>
      <c r="J413" s="38" t="s">
        <v>213</v>
      </c>
      <c r="K413" s="52" t="s">
        <v>1405</v>
      </c>
      <c r="L413" s="39">
        <v>0</v>
      </c>
      <c r="M413" s="38"/>
      <c r="N413" s="47" t="s">
        <v>30</v>
      </c>
      <c r="O413" s="41">
        <v>4</v>
      </c>
      <c r="P413" s="42">
        <v>2</v>
      </c>
      <c r="Q413" s="43">
        <f t="shared" si="0"/>
        <v>0</v>
      </c>
      <c r="R413" s="44">
        <f t="shared" si="1"/>
        <v>0</v>
      </c>
      <c r="S413" s="45">
        <f t="shared" si="2"/>
        <v>0</v>
      </c>
      <c r="T413" s="46">
        <f>IF((L413&gt;0)*AND(L414&gt;0),"BŁĄD - Wprowadzono dwie wartości",IF((L413=0)*AND(L414=0),"Wprowadź kwotę dla oferowanego materiału",IF((L414&lt;&gt;0)*AND(K414=0),"Uzupełnij pola SYMBOL/PRODUCENT dla zamiennika",IF((L414=0)*AND(K414&lt;&gt;0),"cena dla niewłaściwego PRODUCENTA",IF((K414&lt;&gt;0)*AND(L414&lt;&gt;0)*AND(J414=0),"Uzupełnij pole PRODUCENT dla zamiennika","OK")))))</f>
        <v>0</v>
      </c>
      <c r="U413" s="46"/>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1:256" ht="15" customHeight="1">
      <c r="A414" s="31">
        <v>410</v>
      </c>
      <c r="B414" s="33" t="s">
        <v>1406</v>
      </c>
      <c r="C414" s="32" t="s">
        <v>1407</v>
      </c>
      <c r="D414" s="32" t="s">
        <v>1408</v>
      </c>
      <c r="E414" s="34" t="s">
        <v>638</v>
      </c>
      <c r="F414" s="48" t="s">
        <v>24</v>
      </c>
      <c r="G414" s="34" t="s">
        <v>639</v>
      </c>
      <c r="H414" s="53" t="s">
        <v>1404</v>
      </c>
      <c r="I414" s="51">
        <v>5000</v>
      </c>
      <c r="J414" s="52"/>
      <c r="K414" s="52"/>
      <c r="L414" s="39">
        <v>0</v>
      </c>
      <c r="M414" s="38"/>
      <c r="N414" s="47" t="s">
        <v>33</v>
      </c>
      <c r="O414" s="41"/>
      <c r="P414" s="42"/>
      <c r="Q414" s="43">
        <f t="shared" si="0"/>
        <v>0</v>
      </c>
      <c r="R414" s="44">
        <f t="shared" si="1"/>
        <v>0</v>
      </c>
      <c r="S414" s="45">
        <f t="shared" si="2"/>
        <v>0</v>
      </c>
      <c r="T414" s="46"/>
      <c r="U414" s="46"/>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1:256" ht="15" customHeight="1">
      <c r="A415" s="31">
        <v>411</v>
      </c>
      <c r="B415" s="33" t="s">
        <v>1409</v>
      </c>
      <c r="C415" s="32" t="s">
        <v>1410</v>
      </c>
      <c r="D415" s="32" t="s">
        <v>1411</v>
      </c>
      <c r="E415" s="34" t="s">
        <v>638</v>
      </c>
      <c r="F415" s="48" t="s">
        <v>24</v>
      </c>
      <c r="G415" s="34" t="s">
        <v>639</v>
      </c>
      <c r="H415" s="53" t="s">
        <v>1412</v>
      </c>
      <c r="I415" s="51">
        <v>10000</v>
      </c>
      <c r="J415" s="38" t="s">
        <v>213</v>
      </c>
      <c r="K415" s="52" t="s">
        <v>1413</v>
      </c>
      <c r="L415" s="39">
        <v>0</v>
      </c>
      <c r="M415" s="38"/>
      <c r="N415" s="47" t="s">
        <v>30</v>
      </c>
      <c r="O415" s="41">
        <v>8</v>
      </c>
      <c r="P415" s="42">
        <v>1</v>
      </c>
      <c r="Q415" s="43">
        <f t="shared" si="0"/>
        <v>0</v>
      </c>
      <c r="R415" s="44">
        <f t="shared" si="1"/>
        <v>0</v>
      </c>
      <c r="S415" s="45">
        <f t="shared" si="2"/>
        <v>0</v>
      </c>
      <c r="T415" s="46">
        <f>IF((L415&gt;0)*AND(L416&gt;0),"BŁĄD - Wprowadzono dwie wartości",IF((L415=0)*AND(L416=0),"Wprowadź kwotę dla oferowanego materiału",IF((L416&lt;&gt;0)*AND(K416=0),"Uzupełnij pola SYMBOL/PRODUCENT dla zamiennika",IF((L416=0)*AND(K416&lt;&gt;0),"cena dla niewłaściwego PRODUCENTA",IF((K416&lt;&gt;0)*AND(L416&lt;&gt;0)*AND(J416=0),"Uzupełnij pole PRODUCENT dla zamiennika","OK")))))</f>
        <v>0</v>
      </c>
      <c r="U415" s="46"/>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1:256" ht="15" customHeight="1">
      <c r="A416" s="31">
        <v>412</v>
      </c>
      <c r="B416" s="54" t="s">
        <v>1414</v>
      </c>
      <c r="C416" s="32" t="s">
        <v>1415</v>
      </c>
      <c r="D416" s="32" t="s">
        <v>1411</v>
      </c>
      <c r="E416" s="34" t="s">
        <v>638</v>
      </c>
      <c r="F416" s="48" t="s">
        <v>24</v>
      </c>
      <c r="G416" s="34" t="s">
        <v>639</v>
      </c>
      <c r="H416" s="53" t="s">
        <v>1412</v>
      </c>
      <c r="I416" s="51">
        <v>10000</v>
      </c>
      <c r="J416" s="52"/>
      <c r="K416" s="52"/>
      <c r="L416" s="39">
        <v>0</v>
      </c>
      <c r="M416" s="38"/>
      <c r="N416" s="47" t="s">
        <v>33</v>
      </c>
      <c r="O416" s="41"/>
      <c r="P416" s="42"/>
      <c r="Q416" s="43">
        <f t="shared" si="0"/>
        <v>0</v>
      </c>
      <c r="R416" s="44">
        <f t="shared" si="1"/>
        <v>0</v>
      </c>
      <c r="S416" s="45">
        <f t="shared" si="2"/>
        <v>0</v>
      </c>
      <c r="T416" s="46"/>
      <c r="U416" s="4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1:256" ht="15" customHeight="1">
      <c r="A417" s="31">
        <v>413</v>
      </c>
      <c r="B417" s="32" t="s">
        <v>1416</v>
      </c>
      <c r="C417" s="32" t="s">
        <v>1417</v>
      </c>
      <c r="D417" s="33" t="s">
        <v>1417</v>
      </c>
      <c r="E417" s="34" t="s">
        <v>638</v>
      </c>
      <c r="F417" s="48" t="s">
        <v>24</v>
      </c>
      <c r="G417" s="34" t="s">
        <v>639</v>
      </c>
      <c r="H417" s="36" t="s">
        <v>1418</v>
      </c>
      <c r="I417" s="37" t="s">
        <v>47</v>
      </c>
      <c r="J417" s="55" t="s">
        <v>213</v>
      </c>
      <c r="K417" s="38" t="s">
        <v>1419</v>
      </c>
      <c r="L417" s="39">
        <v>0</v>
      </c>
      <c r="M417" s="38"/>
      <c r="N417" s="47" t="s">
        <v>30</v>
      </c>
      <c r="O417" s="41">
        <v>14</v>
      </c>
      <c r="P417" s="42">
        <v>3</v>
      </c>
      <c r="Q417" s="43">
        <f t="shared" si="0"/>
        <v>0</v>
      </c>
      <c r="R417" s="44">
        <f t="shared" si="1"/>
        <v>0</v>
      </c>
      <c r="S417" s="45">
        <f t="shared" si="2"/>
        <v>0</v>
      </c>
      <c r="T417" s="46">
        <f>IF((L417&gt;0)*AND(L418&gt;0),"BŁĄD - Wprowadzono dwie wartości",IF((L417=0)*AND(L418=0),"Wprowadź kwotę dla oferowanego materiału",IF((L418&lt;&gt;0)*AND(K418=0),"Uzupełnij pola SYMBOL/PRODUCENT dla zamiennika",IF((L418=0)*AND(K418&lt;&gt;0),"cena dla niewłaściwego PRODUCENTA",IF((K418&lt;&gt;0)*AND(L418&lt;&gt;0)*AND(J418=0),"Uzupełnij pole PRODUCENT dla zamiennika","OK")))))</f>
        <v>0</v>
      </c>
      <c r="U417" s="46"/>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256" ht="15" customHeight="1">
      <c r="A418" s="31">
        <v>414</v>
      </c>
      <c r="B418" s="32" t="s">
        <v>1420</v>
      </c>
      <c r="C418" s="32" t="s">
        <v>1421</v>
      </c>
      <c r="D418" s="33" t="s">
        <v>1417</v>
      </c>
      <c r="E418" s="34" t="s">
        <v>638</v>
      </c>
      <c r="F418" s="48" t="s">
        <v>24</v>
      </c>
      <c r="G418" s="34" t="s">
        <v>639</v>
      </c>
      <c r="H418" s="36" t="s">
        <v>1418</v>
      </c>
      <c r="I418" s="37" t="s">
        <v>47</v>
      </c>
      <c r="J418" s="55"/>
      <c r="K418" s="38"/>
      <c r="L418" s="39">
        <v>0</v>
      </c>
      <c r="M418" s="38"/>
      <c r="N418" s="47" t="s">
        <v>33</v>
      </c>
      <c r="O418" s="41"/>
      <c r="P418" s="42"/>
      <c r="Q418" s="43">
        <f t="shared" si="0"/>
        <v>0</v>
      </c>
      <c r="R418" s="44">
        <f t="shared" si="1"/>
        <v>0</v>
      </c>
      <c r="S418" s="45">
        <f t="shared" si="2"/>
        <v>0</v>
      </c>
      <c r="T418" s="46"/>
      <c r="U418" s="46"/>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1:256" ht="20.25" customHeight="1">
      <c r="A419" s="31">
        <v>415</v>
      </c>
      <c r="B419" s="32" t="s">
        <v>1422</v>
      </c>
      <c r="C419" s="32" t="s">
        <v>1423</v>
      </c>
      <c r="D419" s="32" t="s">
        <v>1424</v>
      </c>
      <c r="E419" s="34" t="s">
        <v>638</v>
      </c>
      <c r="F419" s="48" t="s">
        <v>24</v>
      </c>
      <c r="G419" s="34" t="s">
        <v>639</v>
      </c>
      <c r="H419" s="36" t="s">
        <v>1425</v>
      </c>
      <c r="I419" s="37" t="s">
        <v>47</v>
      </c>
      <c r="J419" s="55" t="s">
        <v>213</v>
      </c>
      <c r="K419" s="38" t="s">
        <v>1426</v>
      </c>
      <c r="L419" s="39">
        <v>0</v>
      </c>
      <c r="M419" s="38"/>
      <c r="N419" s="47" t="s">
        <v>30</v>
      </c>
      <c r="O419" s="41">
        <v>1</v>
      </c>
      <c r="P419" s="42">
        <v>3</v>
      </c>
      <c r="Q419" s="43">
        <f t="shared" si="0"/>
        <v>0</v>
      </c>
      <c r="R419" s="44">
        <f t="shared" si="1"/>
        <v>0</v>
      </c>
      <c r="S419" s="45">
        <f t="shared" si="2"/>
        <v>0</v>
      </c>
      <c r="T419" s="46">
        <f>IF((L419&gt;0)*AND(L420&gt;0),"BŁĄD - Wprowadzono dwie wartości",IF((L419=0)*AND(L420=0),"Wprowadź kwotę dla oferowanego materiału",IF((L420&lt;&gt;0)*AND(K420=0),"Uzupełnij pola SYMBOL/PRODUCENT dla zamiennika",IF((L420=0)*AND(K420&lt;&gt;0),"cena dla niewłaściwego PRODUCENTA",IF((K420&lt;&gt;0)*AND(L420&lt;&gt;0)*AND(J420=0),"Uzupełnij pole PRODUCENT dla zamiennika","OK")))))</f>
        <v>0</v>
      </c>
      <c r="U419" s="46"/>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1:256" ht="20.25" customHeight="1">
      <c r="A420" s="31">
        <v>416</v>
      </c>
      <c r="B420" s="32" t="s">
        <v>1427</v>
      </c>
      <c r="C420" s="32" t="s">
        <v>1428</v>
      </c>
      <c r="D420" s="32" t="s">
        <v>1424</v>
      </c>
      <c r="E420" s="34" t="s">
        <v>638</v>
      </c>
      <c r="F420" s="48" t="s">
        <v>24</v>
      </c>
      <c r="G420" s="34" t="s">
        <v>639</v>
      </c>
      <c r="H420" s="36" t="s">
        <v>1425</v>
      </c>
      <c r="I420" s="37" t="s">
        <v>47</v>
      </c>
      <c r="J420" s="55"/>
      <c r="K420" s="38"/>
      <c r="L420" s="39">
        <v>0</v>
      </c>
      <c r="M420" s="38"/>
      <c r="N420" s="47" t="s">
        <v>33</v>
      </c>
      <c r="O420" s="41"/>
      <c r="P420" s="42"/>
      <c r="Q420" s="43">
        <f t="shared" si="0"/>
        <v>0</v>
      </c>
      <c r="R420" s="44">
        <f t="shared" si="1"/>
        <v>0</v>
      </c>
      <c r="S420" s="45">
        <f t="shared" si="2"/>
        <v>0</v>
      </c>
      <c r="T420" s="46"/>
      <c r="U420" s="46"/>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1:256" ht="15" customHeight="1">
      <c r="A421" s="31">
        <v>417</v>
      </c>
      <c r="B421" s="32" t="s">
        <v>1429</v>
      </c>
      <c r="C421" s="32" t="s">
        <v>1430</v>
      </c>
      <c r="D421" s="32" t="s">
        <v>1431</v>
      </c>
      <c r="E421" s="34" t="s">
        <v>638</v>
      </c>
      <c r="F421" s="48" t="s">
        <v>24</v>
      </c>
      <c r="G421" s="34" t="s">
        <v>639</v>
      </c>
      <c r="H421" s="36" t="s">
        <v>1432</v>
      </c>
      <c r="I421" s="37" t="s">
        <v>1433</v>
      </c>
      <c r="J421" s="55" t="s">
        <v>213</v>
      </c>
      <c r="K421" s="38" t="s">
        <v>1434</v>
      </c>
      <c r="L421" s="39">
        <v>0</v>
      </c>
      <c r="M421" s="38"/>
      <c r="N421" s="47" t="s">
        <v>30</v>
      </c>
      <c r="O421" s="41">
        <v>8</v>
      </c>
      <c r="P421" s="42">
        <v>2</v>
      </c>
      <c r="Q421" s="43">
        <f t="shared" si="0"/>
        <v>0</v>
      </c>
      <c r="R421" s="44">
        <f t="shared" si="1"/>
        <v>0</v>
      </c>
      <c r="S421" s="45">
        <f t="shared" si="2"/>
        <v>0</v>
      </c>
      <c r="T421" s="46">
        <f>IF((L421&gt;0)*AND(L422&gt;0),"BŁĄD - Wprowadzono dwie wartości",IF((L421=0)*AND(L422=0),"Wprowadź kwotę dla oferowanego materiału",IF((L422&lt;&gt;0)*AND(K422=0),"Uzupełnij pola SYMBOL/PRODUCENT dla zamiennika",IF((L422=0)*AND(K422&lt;&gt;0),"cena dla niewłaściwego PRODUCENTA",IF((K422&lt;&gt;0)*AND(L422&lt;&gt;0)*AND(J422=0),"Uzupełnij pole PRODUCENT dla zamiennika","OK")))))</f>
        <v>0</v>
      </c>
      <c r="U421" s="46"/>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1:256" ht="15" customHeight="1">
      <c r="A422" s="31">
        <v>418</v>
      </c>
      <c r="B422" s="33" t="s">
        <v>1435</v>
      </c>
      <c r="C422" s="32" t="s">
        <v>1436</v>
      </c>
      <c r="D422" s="32" t="s">
        <v>1431</v>
      </c>
      <c r="E422" s="34" t="s">
        <v>638</v>
      </c>
      <c r="F422" s="48" t="s">
        <v>24</v>
      </c>
      <c r="G422" s="34" t="s">
        <v>639</v>
      </c>
      <c r="H422" s="36" t="s">
        <v>1432</v>
      </c>
      <c r="I422" s="37" t="s">
        <v>1433</v>
      </c>
      <c r="J422" s="55"/>
      <c r="K422" s="38"/>
      <c r="L422" s="39">
        <v>0</v>
      </c>
      <c r="M422" s="38"/>
      <c r="N422" s="47" t="s">
        <v>33</v>
      </c>
      <c r="O422" s="41"/>
      <c r="P422" s="42"/>
      <c r="Q422" s="43">
        <f t="shared" si="0"/>
        <v>0</v>
      </c>
      <c r="R422" s="44">
        <f t="shared" si="1"/>
        <v>0</v>
      </c>
      <c r="S422" s="45">
        <f t="shared" si="2"/>
        <v>0</v>
      </c>
      <c r="T422" s="46"/>
      <c r="U422" s="46"/>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1:256" ht="20.25" customHeight="1">
      <c r="A423" s="31">
        <v>419</v>
      </c>
      <c r="B423" s="32" t="s">
        <v>1437</v>
      </c>
      <c r="C423" s="32" t="s">
        <v>1438</v>
      </c>
      <c r="D423" s="32" t="s">
        <v>1439</v>
      </c>
      <c r="E423" s="34" t="s">
        <v>638</v>
      </c>
      <c r="F423" s="48" t="s">
        <v>24</v>
      </c>
      <c r="G423" s="34" t="s">
        <v>639</v>
      </c>
      <c r="H423" s="36" t="s">
        <v>1440</v>
      </c>
      <c r="I423" s="37" t="s">
        <v>708</v>
      </c>
      <c r="J423" s="55" t="s">
        <v>290</v>
      </c>
      <c r="K423" s="38" t="s">
        <v>1441</v>
      </c>
      <c r="L423" s="39">
        <v>0</v>
      </c>
      <c r="M423" s="38"/>
      <c r="N423" s="47" t="s">
        <v>30</v>
      </c>
      <c r="O423" s="41">
        <v>6</v>
      </c>
      <c r="P423" s="42">
        <v>3</v>
      </c>
      <c r="Q423" s="43">
        <f t="shared" si="0"/>
        <v>0</v>
      </c>
      <c r="R423" s="44">
        <f t="shared" si="1"/>
        <v>0</v>
      </c>
      <c r="S423" s="45">
        <f t="shared" si="2"/>
        <v>0</v>
      </c>
      <c r="T423" s="46">
        <f>IF((L423&gt;0)*AND(L424&gt;0),"BŁĄD - Wprowadzono dwie wartości",IF((L423=0)*AND(L424=0),"Wprowadź kwotę dla oferowanego materiału",IF((L424&lt;&gt;0)*AND(K424=0),"Uzupełnij pola SYMBOL/PRODUCENT dla zamiennika",IF((L424=0)*AND(K424&lt;&gt;0),"cena dla niewłaściwego PRODUCENTA",IF((K424&lt;&gt;0)*AND(L424&lt;&gt;0)*AND(J424=0),"Uzupełnij pole PRODUCENT dla zamiennika","OK")))))</f>
        <v>0</v>
      </c>
      <c r="U423" s="46"/>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1:256" ht="20.25" customHeight="1">
      <c r="A424" s="31">
        <v>420</v>
      </c>
      <c r="B424" s="32" t="s">
        <v>1442</v>
      </c>
      <c r="C424" s="32" t="s">
        <v>1443</v>
      </c>
      <c r="D424" s="32" t="s">
        <v>1439</v>
      </c>
      <c r="E424" s="34" t="s">
        <v>638</v>
      </c>
      <c r="F424" s="48" t="s">
        <v>24</v>
      </c>
      <c r="G424" s="34" t="s">
        <v>639</v>
      </c>
      <c r="H424" s="36" t="s">
        <v>1440</v>
      </c>
      <c r="I424" s="37" t="s">
        <v>708</v>
      </c>
      <c r="J424" s="55"/>
      <c r="K424" s="38"/>
      <c r="L424" s="39">
        <v>0</v>
      </c>
      <c r="M424" s="38"/>
      <c r="N424" s="47" t="s">
        <v>33</v>
      </c>
      <c r="O424" s="41"/>
      <c r="P424" s="42"/>
      <c r="Q424" s="43">
        <f t="shared" si="0"/>
        <v>0</v>
      </c>
      <c r="R424" s="44">
        <f t="shared" si="1"/>
        <v>0</v>
      </c>
      <c r="S424" s="45">
        <f t="shared" si="2"/>
        <v>0</v>
      </c>
      <c r="T424" s="46"/>
      <c r="U424" s="46"/>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1:256" ht="20.25" customHeight="1">
      <c r="A425" s="31">
        <v>421</v>
      </c>
      <c r="B425" s="32" t="s">
        <v>1444</v>
      </c>
      <c r="C425" s="32" t="s">
        <v>1445</v>
      </c>
      <c r="D425" s="32" t="s">
        <v>1446</v>
      </c>
      <c r="E425" s="34" t="s">
        <v>638</v>
      </c>
      <c r="F425" s="48" t="s">
        <v>159</v>
      </c>
      <c r="G425" s="34" t="s">
        <v>639</v>
      </c>
      <c r="H425" s="36" t="s">
        <v>1440</v>
      </c>
      <c r="I425" s="37" t="s">
        <v>708</v>
      </c>
      <c r="J425" s="55" t="s">
        <v>290</v>
      </c>
      <c r="K425" s="38" t="s">
        <v>1447</v>
      </c>
      <c r="L425" s="39">
        <v>0</v>
      </c>
      <c r="M425" s="38"/>
      <c r="N425" s="47" t="s">
        <v>30</v>
      </c>
      <c r="O425" s="41">
        <v>4</v>
      </c>
      <c r="P425" s="42">
        <v>3</v>
      </c>
      <c r="Q425" s="43">
        <f t="shared" si="0"/>
        <v>0</v>
      </c>
      <c r="R425" s="44">
        <f t="shared" si="1"/>
        <v>0</v>
      </c>
      <c r="S425" s="45">
        <f t="shared" si="2"/>
        <v>0</v>
      </c>
      <c r="T425" s="46">
        <f>IF((L425&gt;0)*AND(L426&gt;0),"BŁĄD - Wprowadzono dwie wartości",IF((L425=0)*AND(L426=0),"Wprowadź kwotę dla oferowanego materiału",IF((L426&lt;&gt;0)*AND(K426=0),"Uzupełnij pola SYMBOL/PRODUCENT dla zamiennika",IF((L426=0)*AND(K426&lt;&gt;0),"cena dla niewłaściwego PRODUCENTA",IF((K426&lt;&gt;0)*AND(L426&lt;&gt;0)*AND(J426=0),"Uzupełnij pole PRODUCENT dla zamiennika","OK")))))</f>
        <v>0</v>
      </c>
      <c r="U425" s="46"/>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1:256" ht="20.25" customHeight="1">
      <c r="A426" s="31">
        <v>422</v>
      </c>
      <c r="B426" s="33" t="s">
        <v>1448</v>
      </c>
      <c r="C426" s="32" t="s">
        <v>1449</v>
      </c>
      <c r="D426" s="32" t="s">
        <v>1446</v>
      </c>
      <c r="E426" s="34" t="s">
        <v>638</v>
      </c>
      <c r="F426" s="48" t="s">
        <v>159</v>
      </c>
      <c r="G426" s="34" t="s">
        <v>639</v>
      </c>
      <c r="H426" s="36" t="s">
        <v>1440</v>
      </c>
      <c r="I426" s="37" t="s">
        <v>708</v>
      </c>
      <c r="J426" s="55"/>
      <c r="K426" s="38"/>
      <c r="L426" s="39">
        <v>0</v>
      </c>
      <c r="M426" s="38"/>
      <c r="N426" s="47" t="s">
        <v>33</v>
      </c>
      <c r="O426" s="41"/>
      <c r="P426" s="42"/>
      <c r="Q426" s="43">
        <f t="shared" si="0"/>
        <v>0</v>
      </c>
      <c r="R426" s="44">
        <f t="shared" si="1"/>
        <v>0</v>
      </c>
      <c r="S426" s="45">
        <f t="shared" si="2"/>
        <v>0</v>
      </c>
      <c r="T426" s="46"/>
      <c r="U426" s="4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1:256" ht="20.25" customHeight="1">
      <c r="A427" s="31">
        <v>423</v>
      </c>
      <c r="B427" s="32" t="s">
        <v>1450</v>
      </c>
      <c r="C427" s="32" t="s">
        <v>1451</v>
      </c>
      <c r="D427" s="32" t="s">
        <v>1452</v>
      </c>
      <c r="E427" s="34" t="s">
        <v>638</v>
      </c>
      <c r="F427" s="48" t="s">
        <v>166</v>
      </c>
      <c r="G427" s="34" t="s">
        <v>639</v>
      </c>
      <c r="H427" s="36" t="s">
        <v>1440</v>
      </c>
      <c r="I427" s="37" t="s">
        <v>708</v>
      </c>
      <c r="J427" s="55" t="s">
        <v>290</v>
      </c>
      <c r="K427" s="38" t="s">
        <v>1453</v>
      </c>
      <c r="L427" s="39">
        <v>0</v>
      </c>
      <c r="M427" s="38"/>
      <c r="N427" s="47" t="s">
        <v>30</v>
      </c>
      <c r="O427" s="41">
        <v>4</v>
      </c>
      <c r="P427" s="42">
        <v>3</v>
      </c>
      <c r="Q427" s="43">
        <f t="shared" si="0"/>
        <v>0</v>
      </c>
      <c r="R427" s="44">
        <f t="shared" si="1"/>
        <v>0</v>
      </c>
      <c r="S427" s="45">
        <f t="shared" si="2"/>
        <v>0</v>
      </c>
      <c r="T427" s="46">
        <f>IF((L427&gt;0)*AND(L428&gt;0),"BŁĄD - Wprowadzono dwie wartości",IF((L427=0)*AND(L428=0),"Wprowadź kwotę dla oferowanego materiału",IF((L428&lt;&gt;0)*AND(K428=0),"Uzupełnij pola SYMBOL/PRODUCENT dla zamiennika",IF((L428=0)*AND(K428&lt;&gt;0),"cena dla niewłaściwego PRODUCENTA",IF((K428&lt;&gt;0)*AND(L428&lt;&gt;0)*AND(J428=0),"Uzupełnij pole PRODUCENT dla zamiennika","OK")))))</f>
        <v>0</v>
      </c>
      <c r="U427" s="46"/>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1:256" ht="20.25" customHeight="1">
      <c r="A428" s="31">
        <v>424</v>
      </c>
      <c r="B428" s="33" t="s">
        <v>1454</v>
      </c>
      <c r="C428" s="32" t="s">
        <v>1455</v>
      </c>
      <c r="D428" s="32" t="s">
        <v>1452</v>
      </c>
      <c r="E428" s="34" t="s">
        <v>638</v>
      </c>
      <c r="F428" s="48" t="s">
        <v>166</v>
      </c>
      <c r="G428" s="34" t="s">
        <v>639</v>
      </c>
      <c r="H428" s="36" t="s">
        <v>1440</v>
      </c>
      <c r="I428" s="37" t="s">
        <v>708</v>
      </c>
      <c r="J428" s="55"/>
      <c r="K428" s="38"/>
      <c r="L428" s="39">
        <v>0</v>
      </c>
      <c r="M428" s="38"/>
      <c r="N428" s="47" t="s">
        <v>33</v>
      </c>
      <c r="O428" s="41"/>
      <c r="P428" s="42"/>
      <c r="Q428" s="43">
        <f t="shared" si="0"/>
        <v>0</v>
      </c>
      <c r="R428" s="44">
        <f t="shared" si="1"/>
        <v>0</v>
      </c>
      <c r="S428" s="45">
        <f t="shared" si="2"/>
        <v>0</v>
      </c>
      <c r="T428" s="46"/>
      <c r="U428" s="46"/>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256" ht="20.25" customHeight="1">
      <c r="A429" s="31">
        <v>425</v>
      </c>
      <c r="B429" s="32" t="s">
        <v>1456</v>
      </c>
      <c r="C429" s="32" t="s">
        <v>1457</v>
      </c>
      <c r="D429" s="32" t="s">
        <v>1458</v>
      </c>
      <c r="E429" s="34" t="s">
        <v>638</v>
      </c>
      <c r="F429" s="48" t="s">
        <v>174</v>
      </c>
      <c r="G429" s="34" t="s">
        <v>639</v>
      </c>
      <c r="H429" s="36" t="s">
        <v>1440</v>
      </c>
      <c r="I429" s="37" t="s">
        <v>708</v>
      </c>
      <c r="J429" s="55" t="s">
        <v>290</v>
      </c>
      <c r="K429" s="38" t="s">
        <v>1459</v>
      </c>
      <c r="L429" s="39">
        <v>0</v>
      </c>
      <c r="M429" s="38"/>
      <c r="N429" s="47" t="s">
        <v>30</v>
      </c>
      <c r="O429" s="41">
        <v>5</v>
      </c>
      <c r="P429" s="42">
        <v>3</v>
      </c>
      <c r="Q429" s="43">
        <f t="shared" si="0"/>
        <v>0</v>
      </c>
      <c r="R429" s="44">
        <f t="shared" si="1"/>
        <v>0</v>
      </c>
      <c r="S429" s="45">
        <f t="shared" si="2"/>
        <v>0</v>
      </c>
      <c r="T429" s="46">
        <f>IF((L429&gt;0)*AND(L430&gt;0),"BŁĄD - Wprowadzono dwie wartości",IF((L429=0)*AND(L430=0),"Wprowadź kwotę dla oferowanego materiału",IF((L430&lt;&gt;0)*AND(K430=0),"Uzupełnij pola SYMBOL/PRODUCENT dla zamiennika",IF((L430=0)*AND(K430&lt;&gt;0),"cena dla niewłaściwego PRODUCENTA",IF((K430&lt;&gt;0)*AND(L430&lt;&gt;0)*AND(J430=0),"Uzupełnij pole PRODUCENT dla zamiennika","OK")))))</f>
        <v>0</v>
      </c>
      <c r="U429" s="46"/>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256" ht="20.25" customHeight="1">
      <c r="A430" s="31">
        <v>426</v>
      </c>
      <c r="B430" s="33" t="s">
        <v>1460</v>
      </c>
      <c r="C430" s="32" t="s">
        <v>1461</v>
      </c>
      <c r="D430" s="32" t="s">
        <v>1458</v>
      </c>
      <c r="E430" s="34" t="s">
        <v>638</v>
      </c>
      <c r="F430" s="48" t="s">
        <v>174</v>
      </c>
      <c r="G430" s="34" t="s">
        <v>639</v>
      </c>
      <c r="H430" s="36" t="s">
        <v>1440</v>
      </c>
      <c r="I430" s="37" t="s">
        <v>708</v>
      </c>
      <c r="J430" s="55"/>
      <c r="K430" s="38"/>
      <c r="L430" s="39">
        <v>0</v>
      </c>
      <c r="M430" s="38"/>
      <c r="N430" s="47" t="s">
        <v>33</v>
      </c>
      <c r="O430" s="41"/>
      <c r="P430" s="42"/>
      <c r="Q430" s="43">
        <f t="shared" si="0"/>
        <v>0</v>
      </c>
      <c r="R430" s="44">
        <f t="shared" si="1"/>
        <v>0</v>
      </c>
      <c r="S430" s="45">
        <f t="shared" si="2"/>
        <v>0</v>
      </c>
      <c r="T430" s="46"/>
      <c r="U430" s="46"/>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1:256" ht="15" customHeight="1">
      <c r="A431" s="31">
        <v>427</v>
      </c>
      <c r="B431" s="32" t="s">
        <v>1462</v>
      </c>
      <c r="C431" s="32" t="s">
        <v>1463</v>
      </c>
      <c r="D431" s="32" t="s">
        <v>1464</v>
      </c>
      <c r="E431" s="34" t="s">
        <v>638</v>
      </c>
      <c r="F431" s="48" t="s">
        <v>24</v>
      </c>
      <c r="G431" s="34" t="s">
        <v>639</v>
      </c>
      <c r="H431" s="36" t="s">
        <v>304</v>
      </c>
      <c r="I431" s="37" t="s">
        <v>84</v>
      </c>
      <c r="J431" s="55" t="s">
        <v>290</v>
      </c>
      <c r="K431" s="38" t="s">
        <v>1465</v>
      </c>
      <c r="L431" s="39">
        <v>0</v>
      </c>
      <c r="M431" s="38"/>
      <c r="N431" s="47" t="s">
        <v>30</v>
      </c>
      <c r="O431" s="41">
        <v>2</v>
      </c>
      <c r="P431" s="42">
        <v>3</v>
      </c>
      <c r="Q431" s="43">
        <f t="shared" si="0"/>
        <v>0</v>
      </c>
      <c r="R431" s="44">
        <f t="shared" si="1"/>
        <v>0</v>
      </c>
      <c r="S431" s="45">
        <f t="shared" si="2"/>
        <v>0</v>
      </c>
      <c r="T431" s="46">
        <f>IF((L431&gt;0)*AND(L432&gt;0),"BŁĄD - Wprowadzono dwie wartości",IF((L431=0)*AND(L432=0),"Wprowadź kwotę dla oferowanego materiału",IF((L432&lt;&gt;0)*AND(K432=0),"Uzupełnij pola SYMBOL/PRODUCENT dla zamiennika",IF((L432=0)*AND(K432&lt;&gt;0),"cena dla niewłaściwego PRODUCENTA",IF((K432&lt;&gt;0)*AND(L432&lt;&gt;0)*AND(J432=0),"Uzupełnij pole PRODUCENT dla zamiennika","OK")))))</f>
        <v>0</v>
      </c>
      <c r="U431" s="46"/>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1:256" ht="15" customHeight="1">
      <c r="A432" s="31">
        <v>428</v>
      </c>
      <c r="B432" s="32" t="s">
        <v>1466</v>
      </c>
      <c r="C432" s="32" t="s">
        <v>1464</v>
      </c>
      <c r="D432" s="32" t="s">
        <v>1464</v>
      </c>
      <c r="E432" s="34" t="s">
        <v>638</v>
      </c>
      <c r="F432" s="48" t="s">
        <v>24</v>
      </c>
      <c r="G432" s="34" t="s">
        <v>639</v>
      </c>
      <c r="H432" s="36" t="s">
        <v>304</v>
      </c>
      <c r="I432" s="37" t="s">
        <v>84</v>
      </c>
      <c r="J432" s="55"/>
      <c r="K432" s="38"/>
      <c r="L432" s="39">
        <v>0</v>
      </c>
      <c r="M432" s="38"/>
      <c r="N432" s="47" t="s">
        <v>33</v>
      </c>
      <c r="O432" s="41"/>
      <c r="P432" s="42"/>
      <c r="Q432" s="43">
        <f t="shared" si="0"/>
        <v>0</v>
      </c>
      <c r="R432" s="44">
        <f t="shared" si="1"/>
        <v>0</v>
      </c>
      <c r="S432" s="45">
        <f t="shared" si="2"/>
        <v>0</v>
      </c>
      <c r="T432" s="46"/>
      <c r="U432" s="46"/>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256" ht="15" customHeight="1">
      <c r="A433" s="31">
        <v>429</v>
      </c>
      <c r="B433" s="32" t="s">
        <v>1467</v>
      </c>
      <c r="C433" s="32" t="s">
        <v>1468</v>
      </c>
      <c r="D433" s="33" t="s">
        <v>1469</v>
      </c>
      <c r="E433" s="34" t="s">
        <v>638</v>
      </c>
      <c r="F433" s="48" t="s">
        <v>24</v>
      </c>
      <c r="G433" s="34" t="s">
        <v>639</v>
      </c>
      <c r="H433" s="36" t="s">
        <v>312</v>
      </c>
      <c r="I433" s="37" t="s">
        <v>873</v>
      </c>
      <c r="J433" s="55" t="s">
        <v>290</v>
      </c>
      <c r="K433" s="38" t="s">
        <v>1470</v>
      </c>
      <c r="L433" s="39">
        <v>0</v>
      </c>
      <c r="M433" s="38"/>
      <c r="N433" s="47" t="s">
        <v>30</v>
      </c>
      <c r="O433" s="41">
        <v>3</v>
      </c>
      <c r="P433" s="42">
        <v>3</v>
      </c>
      <c r="Q433" s="43">
        <f t="shared" si="0"/>
        <v>0</v>
      </c>
      <c r="R433" s="44">
        <f t="shared" si="1"/>
        <v>0</v>
      </c>
      <c r="S433" s="45">
        <f t="shared" si="2"/>
        <v>0</v>
      </c>
      <c r="T433" s="46">
        <f>IF((L433&gt;0)*AND(L434&gt;0),"BŁĄD - Wprowadzono dwie wartości",IF((L433=0)*AND(L434=0),"Wprowadź kwotę dla oferowanego materiału",IF((L434&lt;&gt;0)*AND(K434=0),"Uzupełnij pola SYMBOL/PRODUCENT dla zamiennika",IF((L434=0)*AND(K434&lt;&gt;0),"cena dla niewłaściwego PRODUCENTA",IF((K434&lt;&gt;0)*AND(L434&lt;&gt;0)*AND(J434=0),"Uzupełnij pole PRODUCENT dla zamiennika","OK")))))</f>
        <v>0</v>
      </c>
      <c r="U433" s="46"/>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1:256" ht="15" customHeight="1">
      <c r="A434" s="31">
        <v>430</v>
      </c>
      <c r="B434" s="33" t="s">
        <v>1471</v>
      </c>
      <c r="C434" s="32" t="s">
        <v>1472</v>
      </c>
      <c r="D434" s="33" t="s">
        <v>1469</v>
      </c>
      <c r="E434" s="34" t="s">
        <v>638</v>
      </c>
      <c r="F434" s="48" t="s">
        <v>24</v>
      </c>
      <c r="G434" s="34" t="s">
        <v>639</v>
      </c>
      <c r="H434" s="36" t="s">
        <v>312</v>
      </c>
      <c r="I434" s="37" t="s">
        <v>873</v>
      </c>
      <c r="J434" s="55"/>
      <c r="K434" s="38"/>
      <c r="L434" s="39">
        <v>0</v>
      </c>
      <c r="M434" s="38"/>
      <c r="N434" s="47" t="s">
        <v>33</v>
      </c>
      <c r="O434" s="41"/>
      <c r="P434" s="42"/>
      <c r="Q434" s="43">
        <f t="shared" si="0"/>
        <v>0</v>
      </c>
      <c r="R434" s="44">
        <f t="shared" si="1"/>
        <v>0</v>
      </c>
      <c r="S434" s="45">
        <f t="shared" si="2"/>
        <v>0</v>
      </c>
      <c r="T434" s="46"/>
      <c r="U434" s="46"/>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1:256" ht="15" customHeight="1">
      <c r="A435" s="31">
        <v>431</v>
      </c>
      <c r="B435" s="32" t="s">
        <v>1473</v>
      </c>
      <c r="C435" s="32" t="s">
        <v>1474</v>
      </c>
      <c r="D435" s="32" t="s">
        <v>1475</v>
      </c>
      <c r="E435" s="34" t="s">
        <v>638</v>
      </c>
      <c r="F435" s="48" t="s">
        <v>24</v>
      </c>
      <c r="G435" s="34" t="s">
        <v>639</v>
      </c>
      <c r="H435" s="36" t="s">
        <v>319</v>
      </c>
      <c r="I435" s="37" t="s">
        <v>715</v>
      </c>
      <c r="J435" s="55" t="s">
        <v>321</v>
      </c>
      <c r="K435" s="38">
        <v>43034808</v>
      </c>
      <c r="L435" s="39">
        <v>0</v>
      </c>
      <c r="M435" s="38"/>
      <c r="N435" s="47" t="s">
        <v>30</v>
      </c>
      <c r="O435" s="41">
        <v>2</v>
      </c>
      <c r="P435" s="42">
        <v>3</v>
      </c>
      <c r="Q435" s="43">
        <f t="shared" si="0"/>
        <v>0</v>
      </c>
      <c r="R435" s="44">
        <f t="shared" si="1"/>
        <v>0</v>
      </c>
      <c r="S435" s="45">
        <f t="shared" si="2"/>
        <v>0</v>
      </c>
      <c r="T435" s="46">
        <f>IF((L435&gt;0)*AND(L436&gt;0),"BŁĄD - Wprowadzono dwie wartości",IF((L435=0)*AND(L436=0),"Wprowadź kwotę dla oferowanego materiału",IF((L436&lt;&gt;0)*AND(K436=0),"Uzupełnij pola SYMBOL/PRODUCENT dla zamiennika",IF((L436=0)*AND(K436&lt;&gt;0),"cena dla niewłaściwego PRODUCENTA",IF((K436&lt;&gt;0)*AND(L436&lt;&gt;0)*AND(J436=0),"Uzupełnij pole PRODUCENT dla zamiennika","OK")))))</f>
        <v>0</v>
      </c>
      <c r="U435" s="46"/>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1:256" ht="15" customHeight="1">
      <c r="A436" s="31">
        <v>432</v>
      </c>
      <c r="B436" s="32" t="s">
        <v>1476</v>
      </c>
      <c r="C436" s="32" t="s">
        <v>1477</v>
      </c>
      <c r="D436" s="32" t="s">
        <v>1475</v>
      </c>
      <c r="E436" s="34" t="s">
        <v>638</v>
      </c>
      <c r="F436" s="48" t="s">
        <v>24</v>
      </c>
      <c r="G436" s="34" t="s">
        <v>639</v>
      </c>
      <c r="H436" s="36" t="s">
        <v>319</v>
      </c>
      <c r="I436" s="37" t="s">
        <v>715</v>
      </c>
      <c r="J436" s="55"/>
      <c r="K436" s="38"/>
      <c r="L436" s="39">
        <v>0</v>
      </c>
      <c r="M436" s="38"/>
      <c r="N436" s="47" t="s">
        <v>33</v>
      </c>
      <c r="O436" s="41"/>
      <c r="P436" s="42"/>
      <c r="Q436" s="43">
        <f t="shared" si="0"/>
        <v>0</v>
      </c>
      <c r="R436" s="44">
        <f t="shared" si="1"/>
        <v>0</v>
      </c>
      <c r="S436" s="45">
        <f t="shared" si="2"/>
        <v>0</v>
      </c>
      <c r="T436" s="46"/>
      <c r="U436" s="4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1:256" ht="27" customHeight="1">
      <c r="A437" s="31">
        <v>433</v>
      </c>
      <c r="B437" s="32" t="s">
        <v>1478</v>
      </c>
      <c r="C437" s="32" t="s">
        <v>1479</v>
      </c>
      <c r="D437" s="33" t="s">
        <v>1480</v>
      </c>
      <c r="E437" s="34" t="s">
        <v>638</v>
      </c>
      <c r="F437" s="48" t="s">
        <v>159</v>
      </c>
      <c r="G437" s="34" t="s">
        <v>639</v>
      </c>
      <c r="H437" s="36" t="s">
        <v>319</v>
      </c>
      <c r="I437" s="37" t="s">
        <v>715</v>
      </c>
      <c r="J437" s="55" t="s">
        <v>321</v>
      </c>
      <c r="K437" s="38">
        <v>43034807</v>
      </c>
      <c r="L437" s="39">
        <v>0</v>
      </c>
      <c r="M437" s="38"/>
      <c r="N437" s="47" t="s">
        <v>30</v>
      </c>
      <c r="O437" s="41">
        <v>10</v>
      </c>
      <c r="P437" s="42">
        <v>3</v>
      </c>
      <c r="Q437" s="43">
        <f t="shared" si="0"/>
        <v>0</v>
      </c>
      <c r="R437" s="44">
        <f t="shared" si="1"/>
        <v>0</v>
      </c>
      <c r="S437" s="45">
        <f t="shared" si="2"/>
        <v>0</v>
      </c>
      <c r="T437" s="46">
        <f>IF((L437&gt;0)*AND(L438&gt;0),"BŁĄD - Wprowadzono dwie wartości",IF((L437=0)*AND(L438=0),"Wprowadź kwotę dla oferowanego materiału",IF((L438&lt;&gt;0)*AND(K438=0),"Uzupełnij pola SYMBOL/PRODUCENT dla zamiennika",IF((L438=0)*AND(K438&lt;&gt;0),"cena dla niewłaściwego PRODUCENTA",IF((K438&lt;&gt;0)*AND(L438&lt;&gt;0)*AND(J438=0),"Uzupełnij pole PRODUCENT dla zamiennika","OK")))))</f>
        <v>0</v>
      </c>
      <c r="U437" s="46"/>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1:256" ht="27" customHeight="1">
      <c r="A438" s="31">
        <v>434</v>
      </c>
      <c r="B438" s="32" t="s">
        <v>1481</v>
      </c>
      <c r="C438" s="32" t="s">
        <v>1482</v>
      </c>
      <c r="D438" s="33" t="s">
        <v>1480</v>
      </c>
      <c r="E438" s="34" t="s">
        <v>638</v>
      </c>
      <c r="F438" s="48" t="s">
        <v>159</v>
      </c>
      <c r="G438" s="34" t="s">
        <v>639</v>
      </c>
      <c r="H438" s="36" t="s">
        <v>319</v>
      </c>
      <c r="I438" s="37" t="s">
        <v>715</v>
      </c>
      <c r="J438" s="55"/>
      <c r="K438" s="38"/>
      <c r="L438" s="39">
        <v>0</v>
      </c>
      <c r="M438" s="38"/>
      <c r="N438" s="47" t="s">
        <v>33</v>
      </c>
      <c r="O438" s="41"/>
      <c r="P438" s="42"/>
      <c r="Q438" s="43">
        <f t="shared" si="0"/>
        <v>0</v>
      </c>
      <c r="R438" s="44">
        <f t="shared" si="1"/>
        <v>0</v>
      </c>
      <c r="S438" s="45">
        <f t="shared" si="2"/>
        <v>0</v>
      </c>
      <c r="T438" s="46"/>
      <c r="U438" s="46"/>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1:256" ht="27" customHeight="1">
      <c r="A439" s="31">
        <v>435</v>
      </c>
      <c r="B439" s="32" t="s">
        <v>1483</v>
      </c>
      <c r="C439" s="32" t="s">
        <v>1484</v>
      </c>
      <c r="D439" s="33" t="s">
        <v>1485</v>
      </c>
      <c r="E439" s="34" t="s">
        <v>638</v>
      </c>
      <c r="F439" s="48" t="s">
        <v>166</v>
      </c>
      <c r="G439" s="34" t="s">
        <v>639</v>
      </c>
      <c r="H439" s="36" t="s">
        <v>319</v>
      </c>
      <c r="I439" s="37" t="s">
        <v>715</v>
      </c>
      <c r="J439" s="55" t="s">
        <v>321</v>
      </c>
      <c r="K439" s="38">
        <v>43034806</v>
      </c>
      <c r="L439" s="39">
        <v>0</v>
      </c>
      <c r="M439" s="38"/>
      <c r="N439" s="47" t="s">
        <v>30</v>
      </c>
      <c r="O439" s="41">
        <v>7</v>
      </c>
      <c r="P439" s="42">
        <v>3</v>
      </c>
      <c r="Q439" s="43">
        <f t="shared" si="0"/>
        <v>0</v>
      </c>
      <c r="R439" s="44">
        <f t="shared" si="1"/>
        <v>0</v>
      </c>
      <c r="S439" s="45">
        <f t="shared" si="2"/>
        <v>0</v>
      </c>
      <c r="T439" s="46">
        <f>IF((L439&gt;0)*AND(L440&gt;0),"BŁĄD - Wprowadzono dwie wartości",IF((L439=0)*AND(L440=0),"Wprowadź kwotę dla oferowanego materiału",IF((L440&lt;&gt;0)*AND(K440=0),"Uzupełnij pola SYMBOL/PRODUCENT dla zamiennika",IF((L440=0)*AND(K440&lt;&gt;0),"cena dla niewłaściwego PRODUCENTA",IF((K440&lt;&gt;0)*AND(L440&lt;&gt;0)*AND(J440=0),"Uzupełnij pole PRODUCENT dla zamiennika","OK")))))</f>
        <v>0</v>
      </c>
      <c r="U439" s="46"/>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1:256" ht="27" customHeight="1">
      <c r="A440" s="31">
        <v>436</v>
      </c>
      <c r="B440" s="32" t="s">
        <v>1486</v>
      </c>
      <c r="C440" s="32" t="s">
        <v>1487</v>
      </c>
      <c r="D440" s="33" t="s">
        <v>1485</v>
      </c>
      <c r="E440" s="34" t="s">
        <v>638</v>
      </c>
      <c r="F440" s="48" t="s">
        <v>166</v>
      </c>
      <c r="G440" s="34" t="s">
        <v>639</v>
      </c>
      <c r="H440" s="36" t="s">
        <v>319</v>
      </c>
      <c r="I440" s="37" t="s">
        <v>715</v>
      </c>
      <c r="J440" s="55"/>
      <c r="K440" s="38"/>
      <c r="L440" s="39">
        <v>0</v>
      </c>
      <c r="M440" s="38"/>
      <c r="N440" s="47" t="s">
        <v>33</v>
      </c>
      <c r="O440" s="41"/>
      <c r="P440" s="42"/>
      <c r="Q440" s="43">
        <f t="shared" si="0"/>
        <v>0</v>
      </c>
      <c r="R440" s="44">
        <f t="shared" si="1"/>
        <v>0</v>
      </c>
      <c r="S440" s="45">
        <f t="shared" si="2"/>
        <v>0</v>
      </c>
      <c r="T440" s="46"/>
      <c r="U440" s="46"/>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1:256" ht="15" customHeight="1">
      <c r="A441" s="31">
        <v>437</v>
      </c>
      <c r="B441" s="32" t="s">
        <v>1488</v>
      </c>
      <c r="C441" s="32" t="s">
        <v>1489</v>
      </c>
      <c r="D441" s="32" t="s">
        <v>1490</v>
      </c>
      <c r="E441" s="34" t="s">
        <v>638</v>
      </c>
      <c r="F441" s="48" t="s">
        <v>174</v>
      </c>
      <c r="G441" s="34" t="s">
        <v>639</v>
      </c>
      <c r="H441" s="36" t="s">
        <v>319</v>
      </c>
      <c r="I441" s="37" t="s">
        <v>715</v>
      </c>
      <c r="J441" s="55" t="s">
        <v>321</v>
      </c>
      <c r="K441" s="38">
        <v>43034805</v>
      </c>
      <c r="L441" s="39">
        <v>0</v>
      </c>
      <c r="M441" s="38"/>
      <c r="N441" s="47" t="s">
        <v>30</v>
      </c>
      <c r="O441" s="41">
        <v>7</v>
      </c>
      <c r="P441" s="42">
        <v>3</v>
      </c>
      <c r="Q441" s="43">
        <f t="shared" si="0"/>
        <v>0</v>
      </c>
      <c r="R441" s="44">
        <f t="shared" si="1"/>
        <v>0</v>
      </c>
      <c r="S441" s="45">
        <f t="shared" si="2"/>
        <v>0</v>
      </c>
      <c r="T441" s="46">
        <f>IF((L441&gt;0)*AND(L442&gt;0),"BŁĄD - Wprowadzono dwie wartości",IF((L441=0)*AND(L442=0),"Wprowadź kwotę dla oferowanego materiału",IF((L442&lt;&gt;0)*AND(K442=0),"Uzupełnij pola SYMBOL/PRODUCENT dla zamiennika",IF((L442=0)*AND(K442&lt;&gt;0),"cena dla niewłaściwego PRODUCENTA",IF((K442&lt;&gt;0)*AND(L442&lt;&gt;0)*AND(J442=0),"Uzupełnij pole PRODUCENT dla zamiennika","OK")))))</f>
        <v>0</v>
      </c>
      <c r="U441" s="46"/>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1:256" ht="15" customHeight="1">
      <c r="A442" s="31">
        <v>438</v>
      </c>
      <c r="B442" s="32" t="s">
        <v>1491</v>
      </c>
      <c r="C442" s="32" t="s">
        <v>1492</v>
      </c>
      <c r="D442" s="32" t="s">
        <v>1490</v>
      </c>
      <c r="E442" s="34" t="s">
        <v>638</v>
      </c>
      <c r="F442" s="48" t="s">
        <v>174</v>
      </c>
      <c r="G442" s="34" t="s">
        <v>639</v>
      </c>
      <c r="H442" s="36" t="s">
        <v>319</v>
      </c>
      <c r="I442" s="37" t="s">
        <v>715</v>
      </c>
      <c r="J442" s="55"/>
      <c r="K442" s="38"/>
      <c r="L442" s="39">
        <v>0</v>
      </c>
      <c r="M442" s="38"/>
      <c r="N442" s="47" t="s">
        <v>33</v>
      </c>
      <c r="O442" s="41"/>
      <c r="P442" s="42"/>
      <c r="Q442" s="43">
        <f t="shared" si="0"/>
        <v>0</v>
      </c>
      <c r="R442" s="44">
        <f t="shared" si="1"/>
        <v>0</v>
      </c>
      <c r="S442" s="45">
        <f t="shared" si="2"/>
        <v>0</v>
      </c>
      <c r="T442" s="46"/>
      <c r="U442" s="46"/>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1:256" ht="15" customHeight="1">
      <c r="A443" s="31">
        <v>439</v>
      </c>
      <c r="B443" s="33" t="s">
        <v>1493</v>
      </c>
      <c r="C443" s="32" t="s">
        <v>1494</v>
      </c>
      <c r="D443" s="32" t="s">
        <v>1495</v>
      </c>
      <c r="E443" s="34" t="s">
        <v>638</v>
      </c>
      <c r="F443" s="48" t="s">
        <v>24</v>
      </c>
      <c r="G443" s="34" t="s">
        <v>639</v>
      </c>
      <c r="H443" s="36" t="s">
        <v>1496</v>
      </c>
      <c r="I443" s="37" t="s">
        <v>708</v>
      </c>
      <c r="J443" s="55" t="s">
        <v>321</v>
      </c>
      <c r="K443" s="38">
        <v>43459332</v>
      </c>
      <c r="L443" s="39">
        <v>0</v>
      </c>
      <c r="M443" s="57"/>
      <c r="N443" s="47" t="s">
        <v>30</v>
      </c>
      <c r="O443" s="41">
        <v>7</v>
      </c>
      <c r="P443" s="42">
        <v>3</v>
      </c>
      <c r="Q443" s="43">
        <f t="shared" si="0"/>
        <v>0</v>
      </c>
      <c r="R443" s="44">
        <f t="shared" si="1"/>
        <v>0</v>
      </c>
      <c r="S443" s="45">
        <f t="shared" si="2"/>
        <v>0</v>
      </c>
      <c r="T443" s="46">
        <f>IF((L443&gt;0)*AND(L444&gt;0),"BŁĄD - Wprowadzono dwie wartości",IF((L443=0)*AND(L444=0),"Wprowadź kwotę dla oferowanego materiału",IF((L444&lt;&gt;0)*AND(K444=0),"Uzupełnij pola SYMBOL/PRODUCENT dla zamiennika",IF((L444=0)*AND(K444&lt;&gt;0),"cena dla niewłaściwego PRODUCENTA",IF((K444&lt;&gt;0)*AND(L444&lt;&gt;0)*AND(J444=0),"Uzupełnij pole PRODUCENT dla zamiennika","OK")))))</f>
        <v>0</v>
      </c>
      <c r="U443" s="46"/>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1:256" ht="15" customHeight="1">
      <c r="A444" s="31">
        <v>440</v>
      </c>
      <c r="B444" s="32" t="s">
        <v>1497</v>
      </c>
      <c r="C444" s="32" t="s">
        <v>1498</v>
      </c>
      <c r="D444" s="32" t="s">
        <v>1495</v>
      </c>
      <c r="E444" s="34" t="s">
        <v>638</v>
      </c>
      <c r="F444" s="48" t="s">
        <v>24</v>
      </c>
      <c r="G444" s="34" t="s">
        <v>639</v>
      </c>
      <c r="H444" s="36" t="s">
        <v>1496</v>
      </c>
      <c r="I444" s="37" t="s">
        <v>708</v>
      </c>
      <c r="J444" s="55"/>
      <c r="K444" s="38"/>
      <c r="L444" s="39">
        <v>0</v>
      </c>
      <c r="M444" s="57"/>
      <c r="N444" s="47" t="s">
        <v>33</v>
      </c>
      <c r="O444" s="41"/>
      <c r="P444" s="42"/>
      <c r="Q444" s="43">
        <f t="shared" si="0"/>
        <v>0</v>
      </c>
      <c r="R444" s="44">
        <f t="shared" si="1"/>
        <v>0</v>
      </c>
      <c r="S444" s="45">
        <f t="shared" si="2"/>
        <v>0</v>
      </c>
      <c r="T444" s="46"/>
      <c r="U444" s="46"/>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1:256" ht="27" customHeight="1">
      <c r="A445" s="31">
        <v>441</v>
      </c>
      <c r="B445" s="33" t="s">
        <v>1499</v>
      </c>
      <c r="C445" s="32" t="s">
        <v>1500</v>
      </c>
      <c r="D445" s="33" t="s">
        <v>1501</v>
      </c>
      <c r="E445" s="34" t="s">
        <v>638</v>
      </c>
      <c r="F445" s="48" t="s">
        <v>159</v>
      </c>
      <c r="G445" s="34" t="s">
        <v>639</v>
      </c>
      <c r="H445" s="36" t="s">
        <v>1496</v>
      </c>
      <c r="I445" s="37" t="s">
        <v>708</v>
      </c>
      <c r="J445" s="55" t="s">
        <v>321</v>
      </c>
      <c r="K445" s="38">
        <v>43459331</v>
      </c>
      <c r="L445" s="39">
        <v>0</v>
      </c>
      <c r="M445" s="57"/>
      <c r="N445" s="47" t="s">
        <v>30</v>
      </c>
      <c r="O445" s="41">
        <v>3</v>
      </c>
      <c r="P445" s="42">
        <v>3</v>
      </c>
      <c r="Q445" s="43">
        <f t="shared" si="0"/>
        <v>0</v>
      </c>
      <c r="R445" s="44">
        <f t="shared" si="1"/>
        <v>0</v>
      </c>
      <c r="S445" s="45">
        <f t="shared" si="2"/>
        <v>0</v>
      </c>
      <c r="T445" s="46">
        <f>IF((L445&gt;0)*AND(L446&gt;0),"BŁĄD - Wprowadzono dwie wartości",IF((L445=0)*AND(L446=0),"Wprowadź kwotę dla oferowanego materiału",IF((L446&lt;&gt;0)*AND(K446=0),"Uzupełnij pola SYMBOL/PRODUCENT dla zamiennika",IF((L446=0)*AND(K446&lt;&gt;0),"cena dla niewłaściwego PRODUCENTA",IF((K446&lt;&gt;0)*AND(L446&lt;&gt;0)*AND(J446=0),"Uzupełnij pole PRODUCENT dla zamiennika","OK")))))</f>
        <v>0</v>
      </c>
      <c r="U445" s="46"/>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1:256" ht="27" customHeight="1">
      <c r="A446" s="31">
        <v>442</v>
      </c>
      <c r="B446" s="32" t="s">
        <v>1502</v>
      </c>
      <c r="C446" s="32" t="s">
        <v>1503</v>
      </c>
      <c r="D446" s="33" t="s">
        <v>1501</v>
      </c>
      <c r="E446" s="34" t="s">
        <v>638</v>
      </c>
      <c r="F446" s="48" t="s">
        <v>159</v>
      </c>
      <c r="G446" s="34" t="s">
        <v>639</v>
      </c>
      <c r="H446" s="36" t="s">
        <v>1496</v>
      </c>
      <c r="I446" s="37" t="s">
        <v>708</v>
      </c>
      <c r="J446" s="55"/>
      <c r="K446" s="38"/>
      <c r="L446" s="39">
        <v>0</v>
      </c>
      <c r="M446" s="57"/>
      <c r="N446" s="47" t="s">
        <v>33</v>
      </c>
      <c r="O446" s="41"/>
      <c r="P446" s="42"/>
      <c r="Q446" s="43">
        <f t="shared" si="0"/>
        <v>0</v>
      </c>
      <c r="R446" s="44">
        <f t="shared" si="1"/>
        <v>0</v>
      </c>
      <c r="S446" s="45">
        <f t="shared" si="2"/>
        <v>0</v>
      </c>
      <c r="T446" s="46"/>
      <c r="U446" s="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1:256" ht="27" customHeight="1">
      <c r="A447" s="31">
        <v>443</v>
      </c>
      <c r="B447" s="33" t="s">
        <v>1504</v>
      </c>
      <c r="C447" s="32" t="s">
        <v>1505</v>
      </c>
      <c r="D447" s="33" t="s">
        <v>1506</v>
      </c>
      <c r="E447" s="34" t="s">
        <v>638</v>
      </c>
      <c r="F447" s="48" t="s">
        <v>166</v>
      </c>
      <c r="G447" s="34" t="s">
        <v>639</v>
      </c>
      <c r="H447" s="36" t="s">
        <v>1496</v>
      </c>
      <c r="I447" s="37" t="s">
        <v>708</v>
      </c>
      <c r="J447" s="55" t="s">
        <v>321</v>
      </c>
      <c r="K447" s="38">
        <v>43459330</v>
      </c>
      <c r="L447" s="39">
        <v>0</v>
      </c>
      <c r="M447" s="38"/>
      <c r="N447" s="47" t="s">
        <v>30</v>
      </c>
      <c r="O447" s="41">
        <v>1</v>
      </c>
      <c r="P447" s="42">
        <v>3</v>
      </c>
      <c r="Q447" s="43">
        <f t="shared" si="0"/>
        <v>0</v>
      </c>
      <c r="R447" s="44">
        <f t="shared" si="1"/>
        <v>0</v>
      </c>
      <c r="S447" s="45">
        <f t="shared" si="2"/>
        <v>0</v>
      </c>
      <c r="T447" s="46">
        <f>IF((L447&gt;0)*AND(L448&gt;0),"BŁĄD - Wprowadzono dwie wartości",IF((L447=0)*AND(L448=0),"Wprowadź kwotę dla oferowanego materiału",IF((L448&lt;&gt;0)*AND(K448=0),"Uzupełnij pola SYMBOL/PRODUCENT dla zamiennika",IF((L448=0)*AND(K448&lt;&gt;0),"cena dla niewłaściwego PRODUCENTA",IF((K448&lt;&gt;0)*AND(L448&lt;&gt;0)*AND(J448=0),"Uzupełnij pole PRODUCENT dla zamiennika","OK")))))</f>
        <v>0</v>
      </c>
      <c r="U447" s="46"/>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1:256" ht="27" customHeight="1">
      <c r="A448" s="31">
        <v>444</v>
      </c>
      <c r="B448" s="32" t="s">
        <v>1507</v>
      </c>
      <c r="C448" s="32" t="s">
        <v>1508</v>
      </c>
      <c r="D448" s="33" t="s">
        <v>1506</v>
      </c>
      <c r="E448" s="34" t="s">
        <v>638</v>
      </c>
      <c r="F448" s="48" t="s">
        <v>166</v>
      </c>
      <c r="G448" s="34" t="s">
        <v>639</v>
      </c>
      <c r="H448" s="36" t="s">
        <v>1496</v>
      </c>
      <c r="I448" s="37" t="s">
        <v>708</v>
      </c>
      <c r="J448" s="55"/>
      <c r="K448" s="38"/>
      <c r="L448" s="39">
        <v>0</v>
      </c>
      <c r="M448" s="38"/>
      <c r="N448" s="47" t="s">
        <v>33</v>
      </c>
      <c r="O448" s="41"/>
      <c r="P448" s="42"/>
      <c r="Q448" s="43">
        <f t="shared" si="0"/>
        <v>0</v>
      </c>
      <c r="R448" s="44">
        <f t="shared" si="1"/>
        <v>0</v>
      </c>
      <c r="S448" s="45">
        <f t="shared" si="2"/>
        <v>0</v>
      </c>
      <c r="T448" s="46"/>
      <c r="U448" s="46"/>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1:256" ht="15" customHeight="1">
      <c r="A449" s="31">
        <v>445</v>
      </c>
      <c r="B449" s="33" t="s">
        <v>1509</v>
      </c>
      <c r="C449" s="32" t="s">
        <v>1510</v>
      </c>
      <c r="D449" s="32" t="s">
        <v>1511</v>
      </c>
      <c r="E449" s="34" t="s">
        <v>638</v>
      </c>
      <c r="F449" s="48" t="s">
        <v>174</v>
      </c>
      <c r="G449" s="34" t="s">
        <v>639</v>
      </c>
      <c r="H449" s="36" t="s">
        <v>1496</v>
      </c>
      <c r="I449" s="37" t="s">
        <v>708</v>
      </c>
      <c r="J449" s="55" t="s">
        <v>321</v>
      </c>
      <c r="K449" s="38">
        <v>43459329</v>
      </c>
      <c r="L449" s="39">
        <v>0</v>
      </c>
      <c r="M449" s="38"/>
      <c r="N449" s="47" t="s">
        <v>30</v>
      </c>
      <c r="O449" s="41">
        <v>2</v>
      </c>
      <c r="P449" s="42">
        <v>3</v>
      </c>
      <c r="Q449" s="43">
        <f t="shared" si="0"/>
        <v>0</v>
      </c>
      <c r="R449" s="44">
        <f t="shared" si="1"/>
        <v>0</v>
      </c>
      <c r="S449" s="45">
        <f t="shared" si="2"/>
        <v>0</v>
      </c>
      <c r="T449" s="46">
        <f>IF((L449&gt;0)*AND(L450&gt;0),"BŁĄD - Wprowadzono dwie wartości",IF((L449=0)*AND(L450=0),"Wprowadź kwotę dla oferowanego materiału",IF((L450&lt;&gt;0)*AND(K450=0),"Uzupełnij pola SYMBOL/PRODUCENT dla zamiennika",IF((L450=0)*AND(K450&lt;&gt;0),"cena dla niewłaściwego PRODUCENTA",IF((K450&lt;&gt;0)*AND(L450&lt;&gt;0)*AND(J450=0),"Uzupełnij pole PRODUCENT dla zamiennika","OK")))))</f>
        <v>0</v>
      </c>
      <c r="U449" s="46"/>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1:256" ht="15" customHeight="1">
      <c r="A450" s="31">
        <v>446</v>
      </c>
      <c r="B450" s="32" t="s">
        <v>1512</v>
      </c>
      <c r="C450" s="32" t="s">
        <v>1513</v>
      </c>
      <c r="D450" s="32" t="s">
        <v>1511</v>
      </c>
      <c r="E450" s="34" t="s">
        <v>638</v>
      </c>
      <c r="F450" s="48" t="s">
        <v>174</v>
      </c>
      <c r="G450" s="34" t="s">
        <v>639</v>
      </c>
      <c r="H450" s="36" t="s">
        <v>1496</v>
      </c>
      <c r="I450" s="37" t="s">
        <v>708</v>
      </c>
      <c r="J450" s="55"/>
      <c r="K450" s="38"/>
      <c r="L450" s="39">
        <v>0</v>
      </c>
      <c r="M450" s="38"/>
      <c r="N450" s="47" t="s">
        <v>33</v>
      </c>
      <c r="O450" s="41"/>
      <c r="P450" s="42"/>
      <c r="Q450" s="43">
        <f t="shared" si="0"/>
        <v>0</v>
      </c>
      <c r="R450" s="44">
        <f t="shared" si="1"/>
        <v>0</v>
      </c>
      <c r="S450" s="45">
        <f t="shared" si="2"/>
        <v>0</v>
      </c>
      <c r="T450" s="46"/>
      <c r="U450" s="46"/>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1:256" ht="15" customHeight="1">
      <c r="A451" s="31">
        <v>447</v>
      </c>
      <c r="B451" s="32" t="s">
        <v>1514</v>
      </c>
      <c r="C451" s="32" t="s">
        <v>1515</v>
      </c>
      <c r="D451" s="32" t="s">
        <v>1516</v>
      </c>
      <c r="E451" s="34" t="s">
        <v>638</v>
      </c>
      <c r="F451" s="48" t="s">
        <v>24</v>
      </c>
      <c r="G451" s="34" t="s">
        <v>639</v>
      </c>
      <c r="H451" s="36" t="s">
        <v>345</v>
      </c>
      <c r="I451" s="37" t="s">
        <v>728</v>
      </c>
      <c r="J451" s="55" t="s">
        <v>321</v>
      </c>
      <c r="K451" s="38">
        <v>42127457</v>
      </c>
      <c r="L451" s="39">
        <v>0</v>
      </c>
      <c r="M451" s="38"/>
      <c r="N451" s="47" t="s">
        <v>30</v>
      </c>
      <c r="O451" s="41">
        <v>20</v>
      </c>
      <c r="P451" s="42">
        <v>2</v>
      </c>
      <c r="Q451" s="43">
        <f t="shared" si="0"/>
        <v>0</v>
      </c>
      <c r="R451" s="44">
        <f t="shared" si="1"/>
        <v>0</v>
      </c>
      <c r="S451" s="45">
        <f t="shared" si="2"/>
        <v>0</v>
      </c>
      <c r="T451" s="46">
        <f>IF((L451&gt;0)*AND(L452&gt;0),"BŁĄD - Wprowadzono dwie wartości",IF((L451=0)*AND(L452=0),"Wprowadź kwotę dla oferowanego materiału",IF((L452&lt;&gt;0)*AND(K452=0),"Uzupełnij pola SYMBOL/PRODUCENT dla zamiennika",IF((L452=0)*AND(K452&lt;&gt;0),"cena dla niewłaściwego PRODUCENTA",IF((K452&lt;&gt;0)*AND(L452&lt;&gt;0)*AND(J452=0),"Uzupełnij pole PRODUCENT dla zamiennika","OK")))))</f>
        <v>0</v>
      </c>
      <c r="U451" s="46"/>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1:256" ht="15" customHeight="1">
      <c r="A452" s="31">
        <v>448</v>
      </c>
      <c r="B452" s="32" t="s">
        <v>1517</v>
      </c>
      <c r="C452" s="32" t="s">
        <v>1518</v>
      </c>
      <c r="D452" s="32" t="s">
        <v>1516</v>
      </c>
      <c r="E452" s="34" t="s">
        <v>638</v>
      </c>
      <c r="F452" s="48" t="s">
        <v>24</v>
      </c>
      <c r="G452" s="34" t="s">
        <v>639</v>
      </c>
      <c r="H452" s="36" t="s">
        <v>345</v>
      </c>
      <c r="I452" s="37" t="s">
        <v>728</v>
      </c>
      <c r="J452" s="55"/>
      <c r="K452" s="38"/>
      <c r="L452" s="39">
        <v>0</v>
      </c>
      <c r="M452" s="38"/>
      <c r="N452" s="47" t="s">
        <v>33</v>
      </c>
      <c r="O452" s="41"/>
      <c r="P452" s="42"/>
      <c r="Q452" s="43">
        <f t="shared" si="0"/>
        <v>0</v>
      </c>
      <c r="R452" s="44">
        <f t="shared" si="1"/>
        <v>0</v>
      </c>
      <c r="S452" s="45">
        <f t="shared" si="2"/>
        <v>0</v>
      </c>
      <c r="T452" s="46"/>
      <c r="U452" s="46"/>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1:256" ht="27" customHeight="1">
      <c r="A453" s="31">
        <v>449</v>
      </c>
      <c r="B453" s="32" t="s">
        <v>1519</v>
      </c>
      <c r="C453" s="32" t="s">
        <v>1520</v>
      </c>
      <c r="D453" s="33" t="s">
        <v>1521</v>
      </c>
      <c r="E453" s="34" t="s">
        <v>638</v>
      </c>
      <c r="F453" s="48" t="s">
        <v>159</v>
      </c>
      <c r="G453" s="34" t="s">
        <v>639</v>
      </c>
      <c r="H453" s="36" t="s">
        <v>345</v>
      </c>
      <c r="I453" s="37" t="s">
        <v>728</v>
      </c>
      <c r="J453" s="55" t="s">
        <v>321</v>
      </c>
      <c r="K453" s="38">
        <v>42127456</v>
      </c>
      <c r="L453" s="39">
        <v>0</v>
      </c>
      <c r="M453" s="57"/>
      <c r="N453" s="47" t="s">
        <v>30</v>
      </c>
      <c r="O453" s="41">
        <v>2</v>
      </c>
      <c r="P453" s="42">
        <v>3</v>
      </c>
      <c r="Q453" s="43">
        <f t="shared" si="0"/>
        <v>0</v>
      </c>
      <c r="R453" s="44">
        <f t="shared" si="1"/>
        <v>0</v>
      </c>
      <c r="S453" s="45">
        <f t="shared" si="2"/>
        <v>0</v>
      </c>
      <c r="T453" s="46">
        <f>IF((L453&gt;0)*AND(L454&gt;0),"BŁĄD - Wprowadzono dwie wartości",IF((L453=0)*AND(L454=0),"Wprowadź kwotę dla oferowanego materiału",IF((L454&lt;&gt;0)*AND(K454=0),"Uzupełnij pola SYMBOL/PRODUCENT dla zamiennika",IF((L454=0)*AND(K454&lt;&gt;0),"cena dla niewłaściwego PRODUCENTA",IF((K454&lt;&gt;0)*AND(L454&lt;&gt;0)*AND(J454=0),"Uzupełnij pole PRODUCENT dla zamiennika","OK")))))</f>
        <v>0</v>
      </c>
      <c r="U453" s="46"/>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1:256" ht="27" customHeight="1">
      <c r="A454" s="31">
        <v>450</v>
      </c>
      <c r="B454" s="32" t="s">
        <v>1522</v>
      </c>
      <c r="C454" s="32" t="s">
        <v>1523</v>
      </c>
      <c r="D454" s="33" t="s">
        <v>1521</v>
      </c>
      <c r="E454" s="34" t="s">
        <v>638</v>
      </c>
      <c r="F454" s="48" t="s">
        <v>159</v>
      </c>
      <c r="G454" s="34" t="s">
        <v>639</v>
      </c>
      <c r="H454" s="36" t="s">
        <v>345</v>
      </c>
      <c r="I454" s="37" t="s">
        <v>728</v>
      </c>
      <c r="J454" s="55"/>
      <c r="K454" s="38"/>
      <c r="L454" s="39">
        <v>0</v>
      </c>
      <c r="M454" s="57"/>
      <c r="N454" s="47" t="s">
        <v>33</v>
      </c>
      <c r="O454" s="41"/>
      <c r="P454" s="42"/>
      <c r="Q454" s="43">
        <f t="shared" si="0"/>
        <v>0</v>
      </c>
      <c r="R454" s="44">
        <f t="shared" si="1"/>
        <v>0</v>
      </c>
      <c r="S454" s="45">
        <f t="shared" si="2"/>
        <v>0</v>
      </c>
      <c r="T454" s="46"/>
      <c r="U454" s="46"/>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1:256" ht="27" customHeight="1">
      <c r="A455" s="31">
        <v>451</v>
      </c>
      <c r="B455" s="32" t="s">
        <v>1524</v>
      </c>
      <c r="C455" s="32" t="s">
        <v>1525</v>
      </c>
      <c r="D455" s="33" t="s">
        <v>1526</v>
      </c>
      <c r="E455" s="34" t="s">
        <v>638</v>
      </c>
      <c r="F455" s="48" t="s">
        <v>166</v>
      </c>
      <c r="G455" s="34" t="s">
        <v>639</v>
      </c>
      <c r="H455" s="36" t="s">
        <v>345</v>
      </c>
      <c r="I455" s="37" t="s">
        <v>728</v>
      </c>
      <c r="J455" s="55" t="s">
        <v>321</v>
      </c>
      <c r="K455" s="38">
        <v>42127455</v>
      </c>
      <c r="L455" s="39">
        <v>0</v>
      </c>
      <c r="M455" s="38"/>
      <c r="N455" s="47" t="s">
        <v>30</v>
      </c>
      <c r="O455" s="41">
        <v>1</v>
      </c>
      <c r="P455" s="42">
        <v>3</v>
      </c>
      <c r="Q455" s="43">
        <f t="shared" si="0"/>
        <v>0</v>
      </c>
      <c r="R455" s="44">
        <f t="shared" si="1"/>
        <v>0</v>
      </c>
      <c r="S455" s="45">
        <f t="shared" si="2"/>
        <v>0</v>
      </c>
      <c r="T455" s="46">
        <f>IF((L455&gt;0)*AND(L456&gt;0),"BŁĄD - Wprowadzono dwie wartości",IF((L455=0)*AND(L456=0),"Wprowadź kwotę dla oferowanego materiału",IF((L456&lt;&gt;0)*AND(K456=0),"Uzupełnij pola SYMBOL/PRODUCENT dla zamiennika",IF((L456=0)*AND(K456&lt;&gt;0),"cena dla niewłaściwego PRODUCENTA",IF((K456&lt;&gt;0)*AND(L456&lt;&gt;0)*AND(J456=0),"Uzupełnij pole PRODUCENT dla zamiennika","OK")))))</f>
        <v>0</v>
      </c>
      <c r="U455" s="46"/>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1:256" ht="27" customHeight="1">
      <c r="A456" s="31">
        <v>452</v>
      </c>
      <c r="B456" s="32" t="s">
        <v>1527</v>
      </c>
      <c r="C456" s="32" t="s">
        <v>1528</v>
      </c>
      <c r="D456" s="33" t="s">
        <v>1526</v>
      </c>
      <c r="E456" s="34" t="s">
        <v>638</v>
      </c>
      <c r="F456" s="48" t="s">
        <v>166</v>
      </c>
      <c r="G456" s="34" t="s">
        <v>639</v>
      </c>
      <c r="H456" s="36" t="s">
        <v>345</v>
      </c>
      <c r="I456" s="37" t="s">
        <v>728</v>
      </c>
      <c r="J456" s="55"/>
      <c r="K456" s="38"/>
      <c r="L456" s="39">
        <v>0</v>
      </c>
      <c r="M456" s="38"/>
      <c r="N456" s="47" t="s">
        <v>33</v>
      </c>
      <c r="O456" s="41"/>
      <c r="P456" s="42"/>
      <c r="Q456" s="43">
        <f t="shared" si="0"/>
        <v>0</v>
      </c>
      <c r="R456" s="44">
        <f t="shared" si="1"/>
        <v>0</v>
      </c>
      <c r="S456" s="45">
        <f t="shared" si="2"/>
        <v>0</v>
      </c>
      <c r="T456" s="46"/>
      <c r="U456" s="4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1:256" ht="27" customHeight="1">
      <c r="A457" s="31">
        <v>453</v>
      </c>
      <c r="B457" s="32" t="s">
        <v>1529</v>
      </c>
      <c r="C457" s="32" t="s">
        <v>1530</v>
      </c>
      <c r="D457" s="33" t="s">
        <v>1531</v>
      </c>
      <c r="E457" s="34" t="s">
        <v>638</v>
      </c>
      <c r="F457" s="48" t="s">
        <v>174</v>
      </c>
      <c r="G457" s="34" t="s">
        <v>639</v>
      </c>
      <c r="H457" s="36" t="s">
        <v>345</v>
      </c>
      <c r="I457" s="37" t="s">
        <v>728</v>
      </c>
      <c r="J457" s="55" t="s">
        <v>321</v>
      </c>
      <c r="K457" s="38">
        <v>42127454</v>
      </c>
      <c r="L457" s="39">
        <v>0</v>
      </c>
      <c r="M457" s="38"/>
      <c r="N457" s="47" t="s">
        <v>30</v>
      </c>
      <c r="O457" s="41">
        <v>1</v>
      </c>
      <c r="P457" s="42">
        <v>3</v>
      </c>
      <c r="Q457" s="43">
        <f t="shared" si="0"/>
        <v>0</v>
      </c>
      <c r="R457" s="44">
        <f t="shared" si="1"/>
        <v>0</v>
      </c>
      <c r="S457" s="45">
        <f t="shared" si="2"/>
        <v>0</v>
      </c>
      <c r="T457" s="46">
        <f>IF((L457&gt;0)*AND(L458&gt;0),"BŁĄD - Wprowadzono dwie wartości",IF((L457=0)*AND(L458=0),"Wprowadź kwotę dla oferowanego materiału",IF((L458&lt;&gt;0)*AND(K458=0),"Uzupełnij pola SYMBOL/PRODUCENT dla zamiennika",IF((L458=0)*AND(K458&lt;&gt;0),"cena dla niewłaściwego PRODUCENTA",IF((K458&lt;&gt;0)*AND(L458&lt;&gt;0)*AND(J458=0),"Uzupełnij pole PRODUCENT dla zamiennika","OK")))))</f>
        <v>0</v>
      </c>
      <c r="U457" s="46"/>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1:256" ht="27" customHeight="1">
      <c r="A458" s="31">
        <v>454</v>
      </c>
      <c r="B458" s="32" t="s">
        <v>1532</v>
      </c>
      <c r="C458" s="32" t="s">
        <v>1533</v>
      </c>
      <c r="D458" s="33" t="s">
        <v>1531</v>
      </c>
      <c r="E458" s="34" t="s">
        <v>638</v>
      </c>
      <c r="F458" s="48" t="s">
        <v>174</v>
      </c>
      <c r="G458" s="34" t="s">
        <v>639</v>
      </c>
      <c r="H458" s="36" t="s">
        <v>345</v>
      </c>
      <c r="I458" s="37" t="s">
        <v>728</v>
      </c>
      <c r="J458" s="55"/>
      <c r="K458" s="38"/>
      <c r="L458" s="39">
        <v>0</v>
      </c>
      <c r="M458" s="38"/>
      <c r="N458" s="47" t="s">
        <v>33</v>
      </c>
      <c r="O458" s="41"/>
      <c r="P458" s="42"/>
      <c r="Q458" s="43">
        <f t="shared" si="0"/>
        <v>0</v>
      </c>
      <c r="R458" s="44">
        <f t="shared" si="1"/>
        <v>0</v>
      </c>
      <c r="S458" s="45">
        <f t="shared" si="2"/>
        <v>0</v>
      </c>
      <c r="T458" s="46"/>
      <c r="U458" s="46"/>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1:256" ht="15" customHeight="1">
      <c r="A459" s="31">
        <v>455</v>
      </c>
      <c r="B459" s="32" t="s">
        <v>1534</v>
      </c>
      <c r="C459" s="32" t="s">
        <v>1535</v>
      </c>
      <c r="D459" s="33" t="s">
        <v>1536</v>
      </c>
      <c r="E459" s="34" t="s">
        <v>638</v>
      </c>
      <c r="F459" s="48" t="s">
        <v>159</v>
      </c>
      <c r="G459" s="34" t="s">
        <v>639</v>
      </c>
      <c r="H459" s="36" t="s">
        <v>366</v>
      </c>
      <c r="I459" s="37" t="s">
        <v>728</v>
      </c>
      <c r="J459" s="55" t="s">
        <v>321</v>
      </c>
      <c r="K459" s="38" t="s">
        <v>1537</v>
      </c>
      <c r="L459" s="39">
        <v>0</v>
      </c>
      <c r="M459" s="38"/>
      <c r="N459" s="47" t="s">
        <v>30</v>
      </c>
      <c r="O459" s="41">
        <v>1</v>
      </c>
      <c r="P459" s="42">
        <v>3</v>
      </c>
      <c r="Q459" s="43">
        <f t="shared" si="0"/>
        <v>0</v>
      </c>
      <c r="R459" s="44">
        <f t="shared" si="1"/>
        <v>0</v>
      </c>
      <c r="S459" s="45">
        <f t="shared" si="2"/>
        <v>0</v>
      </c>
      <c r="T459" s="46">
        <f>IF((L459&gt;0)*AND(L460&gt;0),"BŁĄD - Wprowadzono dwie wartości",IF((L459=0)*AND(L460=0),"Wprowadź kwotę dla oferowanego materiału",IF((L460&lt;&gt;0)*AND(K460=0),"Uzupełnij pola SYMBOL/PRODUCENT dla zamiennika",IF((L460=0)*AND(K460&lt;&gt;0),"cena dla niewłaściwego PRODUCENTA",IF((K460&lt;&gt;0)*AND(L460&lt;&gt;0)*AND(J460=0),"Uzupełnij pole PRODUCENT dla zamiennika","OK")))))</f>
        <v>0</v>
      </c>
      <c r="U459" s="46"/>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1:256" ht="15" customHeight="1">
      <c r="A460" s="31">
        <v>456</v>
      </c>
      <c r="B460" s="33" t="s">
        <v>1538</v>
      </c>
      <c r="C460" s="32" t="s">
        <v>1539</v>
      </c>
      <c r="D460" s="33" t="s">
        <v>1536</v>
      </c>
      <c r="E460" s="34" t="s">
        <v>638</v>
      </c>
      <c r="F460" s="48" t="s">
        <v>159</v>
      </c>
      <c r="G460" s="34" t="s">
        <v>639</v>
      </c>
      <c r="H460" s="36" t="s">
        <v>366</v>
      </c>
      <c r="I460" s="37" t="s">
        <v>873</v>
      </c>
      <c r="J460" s="55"/>
      <c r="K460" s="38"/>
      <c r="L460" s="39">
        <v>0</v>
      </c>
      <c r="M460" s="38"/>
      <c r="N460" s="47" t="s">
        <v>33</v>
      </c>
      <c r="O460" s="41"/>
      <c r="P460" s="42"/>
      <c r="Q460" s="43">
        <f t="shared" si="0"/>
        <v>0</v>
      </c>
      <c r="R460" s="44">
        <f t="shared" si="1"/>
        <v>0</v>
      </c>
      <c r="S460" s="45">
        <f t="shared" si="2"/>
        <v>0</v>
      </c>
      <c r="T460" s="46"/>
      <c r="U460" s="46"/>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1:256" ht="15" customHeight="1">
      <c r="A461" s="31">
        <v>457</v>
      </c>
      <c r="B461" s="32" t="s">
        <v>1540</v>
      </c>
      <c r="C461" s="32" t="s">
        <v>1541</v>
      </c>
      <c r="D461" s="33" t="s">
        <v>1542</v>
      </c>
      <c r="E461" s="34" t="s">
        <v>638</v>
      </c>
      <c r="F461" s="48" t="s">
        <v>24</v>
      </c>
      <c r="G461" s="34" t="s">
        <v>639</v>
      </c>
      <c r="H461" s="36" t="s">
        <v>366</v>
      </c>
      <c r="I461" s="37" t="s">
        <v>873</v>
      </c>
      <c r="J461" s="55" t="s">
        <v>321</v>
      </c>
      <c r="K461" s="38" t="s">
        <v>1543</v>
      </c>
      <c r="L461" s="39">
        <v>0</v>
      </c>
      <c r="M461" s="38"/>
      <c r="N461" s="47" t="s">
        <v>30</v>
      </c>
      <c r="O461" s="41">
        <v>2</v>
      </c>
      <c r="P461" s="42">
        <v>3</v>
      </c>
      <c r="Q461" s="43">
        <f t="shared" si="0"/>
        <v>0</v>
      </c>
      <c r="R461" s="44">
        <f t="shared" si="1"/>
        <v>0</v>
      </c>
      <c r="S461" s="45">
        <f t="shared" si="2"/>
        <v>0</v>
      </c>
      <c r="T461" s="46">
        <f>IF((L461&gt;0)*AND(L462&gt;0),"BŁĄD - Wprowadzono dwie wartości",IF((L461=0)*AND(L462=0),"Wprowadź kwotę dla oferowanego materiału",IF((L462&lt;&gt;0)*AND(K462=0),"Uzupełnij pola SYMBOL/PRODUCENT dla zamiennika",IF((L462=0)*AND(K462&lt;&gt;0),"cena dla niewłaściwego PRODUCENTA",IF((K462&lt;&gt;0)*AND(L462&lt;&gt;0)*AND(J462=0),"Uzupełnij pole PRODUCENT dla zamiennika","OK")))))</f>
        <v>0</v>
      </c>
      <c r="U461" s="46"/>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1:256" ht="15" customHeight="1">
      <c r="A462" s="31">
        <v>458</v>
      </c>
      <c r="B462" s="33" t="s">
        <v>1544</v>
      </c>
      <c r="C462" s="32" t="s">
        <v>1545</v>
      </c>
      <c r="D462" s="33" t="s">
        <v>1542</v>
      </c>
      <c r="E462" s="34" t="s">
        <v>638</v>
      </c>
      <c r="F462" s="48" t="s">
        <v>24</v>
      </c>
      <c r="G462" s="34" t="s">
        <v>639</v>
      </c>
      <c r="H462" s="36" t="s">
        <v>366</v>
      </c>
      <c r="I462" s="37" t="s">
        <v>728</v>
      </c>
      <c r="J462" s="55"/>
      <c r="K462" s="38"/>
      <c r="L462" s="39">
        <v>0</v>
      </c>
      <c r="M462" s="38"/>
      <c r="N462" s="47" t="s">
        <v>33</v>
      </c>
      <c r="O462" s="41"/>
      <c r="P462" s="42"/>
      <c r="Q462" s="43">
        <f t="shared" si="0"/>
        <v>0</v>
      </c>
      <c r="R462" s="44">
        <f t="shared" si="1"/>
        <v>0</v>
      </c>
      <c r="S462" s="45">
        <f t="shared" si="2"/>
        <v>0</v>
      </c>
      <c r="T462" s="46"/>
      <c r="U462" s="46"/>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1:256" ht="15" customHeight="1">
      <c r="A463" s="31">
        <v>459</v>
      </c>
      <c r="B463" s="32" t="s">
        <v>1546</v>
      </c>
      <c r="C463" s="32" t="s">
        <v>1547</v>
      </c>
      <c r="D463" s="33" t="s">
        <v>1548</v>
      </c>
      <c r="E463" s="34" t="s">
        <v>638</v>
      </c>
      <c r="F463" s="48" t="s">
        <v>166</v>
      </c>
      <c r="G463" s="34" t="s">
        <v>639</v>
      </c>
      <c r="H463" s="36" t="s">
        <v>366</v>
      </c>
      <c r="I463" s="37" t="s">
        <v>728</v>
      </c>
      <c r="J463" s="55" t="s">
        <v>321</v>
      </c>
      <c r="K463" s="38">
        <v>43324422</v>
      </c>
      <c r="L463" s="39">
        <v>0</v>
      </c>
      <c r="M463" s="38"/>
      <c r="N463" s="47" t="s">
        <v>30</v>
      </c>
      <c r="O463" s="41">
        <v>13</v>
      </c>
      <c r="P463" s="42">
        <v>3</v>
      </c>
      <c r="Q463" s="43">
        <f t="shared" si="0"/>
        <v>0</v>
      </c>
      <c r="R463" s="44">
        <f t="shared" si="1"/>
        <v>0</v>
      </c>
      <c r="S463" s="45">
        <f t="shared" si="2"/>
        <v>0</v>
      </c>
      <c r="T463" s="46">
        <f>IF((L463&gt;0)*AND(L464&gt;0),"BŁĄD - Wprowadzono dwie wartości",IF((L463=0)*AND(L464=0),"Wprowadź kwotę dla oferowanego materiału",IF((L464&lt;&gt;0)*AND(K464=0),"Uzupełnij pola SYMBOL/PRODUCENT dla zamiennika",IF((L464=0)*AND(K464&lt;&gt;0),"cena dla niewłaściwego PRODUCENTA",IF((K464&lt;&gt;0)*AND(L464&lt;&gt;0)*AND(J464=0),"Uzupełnij pole PRODUCENT dla zamiennika","OK")))))</f>
        <v>0</v>
      </c>
      <c r="U463" s="46"/>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1:256" ht="15" customHeight="1">
      <c r="A464" s="31">
        <v>460</v>
      </c>
      <c r="B464" s="33" t="s">
        <v>1549</v>
      </c>
      <c r="C464" s="32" t="s">
        <v>1550</v>
      </c>
      <c r="D464" s="33" t="s">
        <v>1548</v>
      </c>
      <c r="E464" s="34" t="s">
        <v>638</v>
      </c>
      <c r="F464" s="48" t="s">
        <v>166</v>
      </c>
      <c r="G464" s="34" t="s">
        <v>639</v>
      </c>
      <c r="H464" s="36" t="s">
        <v>366</v>
      </c>
      <c r="I464" s="37" t="s">
        <v>728</v>
      </c>
      <c r="J464" s="55"/>
      <c r="K464" s="38"/>
      <c r="L464" s="39">
        <v>0</v>
      </c>
      <c r="M464" s="38"/>
      <c r="N464" s="47" t="s">
        <v>33</v>
      </c>
      <c r="O464" s="41"/>
      <c r="P464" s="42"/>
      <c r="Q464" s="43">
        <f t="shared" si="0"/>
        <v>0</v>
      </c>
      <c r="R464" s="44">
        <f t="shared" si="1"/>
        <v>0</v>
      </c>
      <c r="S464" s="45">
        <f t="shared" si="2"/>
        <v>0</v>
      </c>
      <c r="T464" s="46"/>
      <c r="U464" s="46"/>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1:256" ht="15" customHeight="1">
      <c r="A465" s="31">
        <v>461</v>
      </c>
      <c r="B465" s="32" t="s">
        <v>1551</v>
      </c>
      <c r="C465" s="32" t="s">
        <v>1552</v>
      </c>
      <c r="D465" s="33" t="s">
        <v>1553</v>
      </c>
      <c r="E465" s="34" t="s">
        <v>638</v>
      </c>
      <c r="F465" s="48" t="s">
        <v>174</v>
      </c>
      <c r="G465" s="34" t="s">
        <v>639</v>
      </c>
      <c r="H465" s="36" t="s">
        <v>366</v>
      </c>
      <c r="I465" s="37" t="s">
        <v>728</v>
      </c>
      <c r="J465" s="55" t="s">
        <v>321</v>
      </c>
      <c r="K465" s="38">
        <v>43324421</v>
      </c>
      <c r="L465" s="39">
        <v>0</v>
      </c>
      <c r="M465" s="38"/>
      <c r="N465" s="47" t="s">
        <v>30</v>
      </c>
      <c r="O465" s="41">
        <v>2</v>
      </c>
      <c r="P465" s="42">
        <v>3</v>
      </c>
      <c r="Q465" s="43">
        <f t="shared" si="0"/>
        <v>0</v>
      </c>
      <c r="R465" s="44">
        <f t="shared" si="1"/>
        <v>0</v>
      </c>
      <c r="S465" s="45">
        <f t="shared" si="2"/>
        <v>0</v>
      </c>
      <c r="T465" s="46">
        <f>IF((L465&gt;0)*AND(L466&gt;0),"BŁĄD - Wprowadzono dwie wartości",IF((L465=0)*AND(L466=0),"Wprowadź kwotę dla oferowanego materiału",IF((L466&lt;&gt;0)*AND(K466=0),"Uzupełnij pola SYMBOL/PRODUCENT dla zamiennika",IF((L466=0)*AND(K466&lt;&gt;0),"cena dla niewłaściwego PRODUCENTA",IF((K466&lt;&gt;0)*AND(L466&lt;&gt;0)*AND(J466=0),"Uzupełnij pole PRODUCENT dla zamiennika","OK")))))</f>
        <v>0</v>
      </c>
      <c r="U465" s="46"/>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1:256" ht="15" customHeight="1">
      <c r="A466" s="31">
        <v>462</v>
      </c>
      <c r="B466" s="33" t="s">
        <v>1554</v>
      </c>
      <c r="C466" s="32" t="s">
        <v>1555</v>
      </c>
      <c r="D466" s="33" t="s">
        <v>1553</v>
      </c>
      <c r="E466" s="34" t="s">
        <v>638</v>
      </c>
      <c r="F466" s="48" t="s">
        <v>174</v>
      </c>
      <c r="G466" s="34" t="s">
        <v>639</v>
      </c>
      <c r="H466" s="36" t="s">
        <v>366</v>
      </c>
      <c r="I466" s="37" t="s">
        <v>728</v>
      </c>
      <c r="J466" s="55"/>
      <c r="K466" s="38"/>
      <c r="L466" s="39">
        <v>0</v>
      </c>
      <c r="M466" s="38"/>
      <c r="N466" s="47" t="s">
        <v>33</v>
      </c>
      <c r="O466" s="41"/>
      <c r="P466" s="42"/>
      <c r="Q466" s="43">
        <f t="shared" si="0"/>
        <v>0</v>
      </c>
      <c r="R466" s="44">
        <f t="shared" si="1"/>
        <v>0</v>
      </c>
      <c r="S466" s="45">
        <f t="shared" si="2"/>
        <v>0</v>
      </c>
      <c r="T466" s="46"/>
      <c r="U466" s="4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1:256" ht="15" customHeight="1">
      <c r="A467" s="31">
        <v>463</v>
      </c>
      <c r="B467" s="32" t="s">
        <v>1556</v>
      </c>
      <c r="C467" s="32" t="s">
        <v>1557</v>
      </c>
      <c r="D467" s="33" t="s">
        <v>1558</v>
      </c>
      <c r="E467" s="34" t="s">
        <v>638</v>
      </c>
      <c r="F467" s="35" t="s">
        <v>24</v>
      </c>
      <c r="G467" s="34" t="s">
        <v>639</v>
      </c>
      <c r="H467" s="36" t="s">
        <v>387</v>
      </c>
      <c r="I467" s="37" t="s">
        <v>681</v>
      </c>
      <c r="J467" s="55" t="s">
        <v>321</v>
      </c>
      <c r="K467" s="38">
        <v>43979102</v>
      </c>
      <c r="L467" s="39">
        <v>0</v>
      </c>
      <c r="M467" s="38"/>
      <c r="N467" s="47" t="s">
        <v>30</v>
      </c>
      <c r="O467" s="41">
        <v>1</v>
      </c>
      <c r="P467" s="42">
        <v>2</v>
      </c>
      <c r="Q467" s="43">
        <f t="shared" si="0"/>
        <v>0</v>
      </c>
      <c r="R467" s="44">
        <f t="shared" si="1"/>
        <v>0</v>
      </c>
      <c r="S467" s="45">
        <f t="shared" si="2"/>
        <v>0</v>
      </c>
      <c r="T467" s="46">
        <f>IF((L467&gt;0)*AND(L468&gt;0),"BŁĄD - Wprowadzono dwie wartości",IF((L467=0)*AND(L468=0),"Wprowadź kwotę dla oferowanego materiału",IF((L468&lt;&gt;0)*AND(K468=0),"Uzupełnij pola SYMBOL/PRODUCENT dla zamiennika",IF((L468=0)*AND(K468&lt;&gt;0),"cena dla niewłaściwego PRODUCENTA",IF((K468&lt;&gt;0)*AND(L468&lt;&gt;0)*AND(J468=0),"Uzupełnij pole PRODUCENT dla zamiennika","OK")))))</f>
        <v>0</v>
      </c>
      <c r="U467" s="46"/>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1:256" ht="15" customHeight="1">
      <c r="A468" s="31">
        <v>464</v>
      </c>
      <c r="B468" s="32" t="s">
        <v>1559</v>
      </c>
      <c r="C468" s="32" t="s">
        <v>1560</v>
      </c>
      <c r="D468" s="33" t="s">
        <v>1558</v>
      </c>
      <c r="E468" s="34" t="s">
        <v>638</v>
      </c>
      <c r="F468" s="35" t="s">
        <v>24</v>
      </c>
      <c r="G468" s="34" t="s">
        <v>639</v>
      </c>
      <c r="H468" s="36" t="s">
        <v>387</v>
      </c>
      <c r="I468" s="37" t="s">
        <v>681</v>
      </c>
      <c r="J468" s="55"/>
      <c r="K468" s="38"/>
      <c r="L468" s="39">
        <v>0</v>
      </c>
      <c r="M468" s="38"/>
      <c r="N468" s="47" t="s">
        <v>33</v>
      </c>
      <c r="O468" s="41"/>
      <c r="P468" s="42"/>
      <c r="Q468" s="43">
        <f t="shared" si="0"/>
        <v>0</v>
      </c>
      <c r="R468" s="44">
        <f t="shared" si="1"/>
        <v>0</v>
      </c>
      <c r="S468" s="45">
        <f t="shared" si="2"/>
        <v>0</v>
      </c>
      <c r="T468" s="46"/>
      <c r="U468" s="46"/>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1:256" ht="15" customHeight="1">
      <c r="A469" s="31">
        <v>465</v>
      </c>
      <c r="B469" s="33" t="s">
        <v>1561</v>
      </c>
      <c r="C469" s="32" t="s">
        <v>1562</v>
      </c>
      <c r="D469" s="32" t="s">
        <v>1563</v>
      </c>
      <c r="E469" s="34" t="s">
        <v>638</v>
      </c>
      <c r="F469" s="35" t="s">
        <v>24</v>
      </c>
      <c r="G469" s="34" t="s">
        <v>639</v>
      </c>
      <c r="H469" s="36" t="s">
        <v>393</v>
      </c>
      <c r="I469" s="37" t="s">
        <v>1361</v>
      </c>
      <c r="J469" s="55" t="s">
        <v>321</v>
      </c>
      <c r="K469" s="38">
        <v>44574702</v>
      </c>
      <c r="L469" s="39">
        <v>0</v>
      </c>
      <c r="M469" s="38"/>
      <c r="N469" s="47" t="s">
        <v>30</v>
      </c>
      <c r="O469" s="41">
        <v>1</v>
      </c>
      <c r="P469" s="42">
        <v>3</v>
      </c>
      <c r="Q469" s="43">
        <f t="shared" si="0"/>
        <v>0</v>
      </c>
      <c r="R469" s="44">
        <f t="shared" si="1"/>
        <v>0</v>
      </c>
      <c r="S469" s="45">
        <f t="shared" si="2"/>
        <v>0</v>
      </c>
      <c r="T469" s="46">
        <f>IF((L469&gt;0)*AND(L470&gt;0),"BŁĄD - Wprowadzono dwie wartości",IF((L469=0)*AND(L470=0),"Wprowadź kwotę dla oferowanego materiału",IF((L470&lt;&gt;0)*AND(K470=0),"Uzupełnij pola SYMBOL/PRODUCENT dla zamiennika",IF((L470=0)*AND(K470&lt;&gt;0),"cena dla niewłaściwego PRODUCENTA",IF((K470&lt;&gt;0)*AND(L470&lt;&gt;0)*AND(J470=0),"Uzupełnij pole PRODUCENT dla zamiennika","OK")))))</f>
        <v>0</v>
      </c>
      <c r="U469" s="46"/>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1:256" ht="15" customHeight="1">
      <c r="A470" s="31">
        <v>466</v>
      </c>
      <c r="B470" s="32" t="s">
        <v>1564</v>
      </c>
      <c r="C470" s="32" t="s">
        <v>1565</v>
      </c>
      <c r="D470" s="32" t="s">
        <v>1563</v>
      </c>
      <c r="E470" s="34" t="s">
        <v>638</v>
      </c>
      <c r="F470" s="35" t="s">
        <v>24</v>
      </c>
      <c r="G470" s="34" t="s">
        <v>639</v>
      </c>
      <c r="H470" s="36" t="s">
        <v>393</v>
      </c>
      <c r="I470" s="37" t="s">
        <v>1361</v>
      </c>
      <c r="J470" s="55"/>
      <c r="K470" s="38"/>
      <c r="L470" s="39">
        <v>0</v>
      </c>
      <c r="M470" s="38"/>
      <c r="N470" s="47" t="s">
        <v>33</v>
      </c>
      <c r="O470" s="41"/>
      <c r="P470" s="42"/>
      <c r="Q470" s="43">
        <f t="shared" si="0"/>
        <v>0</v>
      </c>
      <c r="R470" s="44">
        <f t="shared" si="1"/>
        <v>0</v>
      </c>
      <c r="S470" s="45">
        <f t="shared" si="2"/>
        <v>0</v>
      </c>
      <c r="T470" s="46"/>
      <c r="U470" s="46"/>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1:256" ht="15" customHeight="1">
      <c r="A471" s="31">
        <v>467</v>
      </c>
      <c r="B471" s="32" t="s">
        <v>1566</v>
      </c>
      <c r="C471" s="32" t="s">
        <v>1567</v>
      </c>
      <c r="D471" s="32" t="s">
        <v>1568</v>
      </c>
      <c r="E471" s="34" t="s">
        <v>638</v>
      </c>
      <c r="F471" s="35" t="s">
        <v>24</v>
      </c>
      <c r="G471" s="34" t="s">
        <v>639</v>
      </c>
      <c r="H471" s="36" t="s">
        <v>1569</v>
      </c>
      <c r="I471" s="37" t="s">
        <v>708</v>
      </c>
      <c r="J471" s="55" t="s">
        <v>321</v>
      </c>
      <c r="K471" s="38" t="s">
        <v>1570</v>
      </c>
      <c r="L471" s="39">
        <v>0</v>
      </c>
      <c r="M471" s="38"/>
      <c r="N471" s="47" t="s">
        <v>30</v>
      </c>
      <c r="O471" s="41">
        <v>6</v>
      </c>
      <c r="P471" s="42">
        <v>1</v>
      </c>
      <c r="Q471" s="43">
        <f t="shared" si="0"/>
        <v>0</v>
      </c>
      <c r="R471" s="44">
        <f t="shared" si="1"/>
        <v>0</v>
      </c>
      <c r="S471" s="45">
        <f t="shared" si="2"/>
        <v>0</v>
      </c>
      <c r="T471" s="46">
        <f>IF((L471&gt;0)*AND(L472&gt;0),"BŁĄD - Wprowadzono dwie wartości",IF((L471=0)*AND(L472=0),"Wprowadź kwotę dla oferowanego materiału",IF((L472&lt;&gt;0)*AND(K472=0),"Uzupełnij pola SYMBOL/PRODUCENT dla zamiennika",IF((L472=0)*AND(K472&lt;&gt;0),"cena dla niewłaściwego PRODUCENTA",IF((K472&lt;&gt;0)*AND(L472&lt;&gt;0)*AND(J472=0),"Uzupełnij pole PRODUCENT dla zamiennika","OK")))))</f>
        <v>0</v>
      </c>
      <c r="U471" s="46"/>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1:256" ht="15" customHeight="1">
      <c r="A472" s="31">
        <v>468</v>
      </c>
      <c r="B472" s="32" t="s">
        <v>1571</v>
      </c>
      <c r="C472" s="32" t="s">
        <v>1572</v>
      </c>
      <c r="D472" s="32" t="s">
        <v>1568</v>
      </c>
      <c r="E472" s="34" t="s">
        <v>638</v>
      </c>
      <c r="F472" s="35" t="s">
        <v>24</v>
      </c>
      <c r="G472" s="34" t="s">
        <v>639</v>
      </c>
      <c r="H472" s="36" t="s">
        <v>1569</v>
      </c>
      <c r="I472" s="37" t="s">
        <v>708</v>
      </c>
      <c r="J472" s="55"/>
      <c r="K472" s="38"/>
      <c r="L472" s="39">
        <v>0</v>
      </c>
      <c r="M472" s="38"/>
      <c r="N472" s="47" t="s">
        <v>33</v>
      </c>
      <c r="O472" s="41"/>
      <c r="P472" s="42"/>
      <c r="Q472" s="43">
        <f t="shared" si="0"/>
        <v>0</v>
      </c>
      <c r="R472" s="44">
        <f t="shared" si="1"/>
        <v>0</v>
      </c>
      <c r="S472" s="45">
        <f t="shared" si="2"/>
        <v>0</v>
      </c>
      <c r="T472" s="46"/>
      <c r="U472" s="46"/>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1:256" ht="15" customHeight="1">
      <c r="A473" s="31">
        <v>469</v>
      </c>
      <c r="B473" s="32" t="s">
        <v>1573</v>
      </c>
      <c r="C473" s="32" t="s">
        <v>1574</v>
      </c>
      <c r="D473" s="32" t="s">
        <v>1575</v>
      </c>
      <c r="E473" s="34" t="s">
        <v>638</v>
      </c>
      <c r="F473" s="35" t="s">
        <v>24</v>
      </c>
      <c r="G473" s="34" t="s">
        <v>639</v>
      </c>
      <c r="H473" s="36" t="s">
        <v>1576</v>
      </c>
      <c r="I473" s="37" t="s">
        <v>1020</v>
      </c>
      <c r="J473" s="55" t="s">
        <v>321</v>
      </c>
      <c r="K473" s="38">
        <v>9004078</v>
      </c>
      <c r="L473" s="39">
        <v>0</v>
      </c>
      <c r="M473" s="38"/>
      <c r="N473" s="47" t="s">
        <v>30</v>
      </c>
      <c r="O473" s="41">
        <v>1</v>
      </c>
      <c r="P473" s="42">
        <v>2</v>
      </c>
      <c r="Q473" s="43">
        <f t="shared" si="0"/>
        <v>0</v>
      </c>
      <c r="R473" s="44">
        <f t="shared" si="1"/>
        <v>0</v>
      </c>
      <c r="S473" s="45">
        <f t="shared" si="2"/>
        <v>0</v>
      </c>
      <c r="T473" s="46">
        <f>IF((L473&gt;0)*AND(L474&gt;0),"BŁĄD - Wprowadzono dwie wartości",IF((L473=0)*AND(L474=0),"Wprowadź kwotę dla oferowanego materiału",IF((L474&lt;&gt;0)*AND(K474=0),"Uzupełnij pola SYMBOL/PRODUCENT dla zamiennika",IF((L474=0)*AND(K474&lt;&gt;0),"cena dla niewłaściwego PRODUCENTA",IF((K474&lt;&gt;0)*AND(L474&lt;&gt;0)*AND(J474=0),"Uzupełnij pole PRODUCENT dla zamiennika","OK")))))</f>
        <v>0</v>
      </c>
      <c r="U473" s="46"/>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1:256" ht="15" customHeight="1">
      <c r="A474" s="31">
        <v>470</v>
      </c>
      <c r="B474" s="32" t="s">
        <v>1577</v>
      </c>
      <c r="C474" s="32" t="s">
        <v>1578</v>
      </c>
      <c r="D474" s="32" t="s">
        <v>1575</v>
      </c>
      <c r="E474" s="34" t="s">
        <v>638</v>
      </c>
      <c r="F474" s="35" t="s">
        <v>24</v>
      </c>
      <c r="G474" s="34" t="s">
        <v>639</v>
      </c>
      <c r="H474" s="36" t="s">
        <v>1576</v>
      </c>
      <c r="I474" s="37" t="s">
        <v>1020</v>
      </c>
      <c r="J474" s="55"/>
      <c r="K474" s="38"/>
      <c r="L474" s="39">
        <v>0</v>
      </c>
      <c r="M474" s="38"/>
      <c r="N474" s="47" t="s">
        <v>33</v>
      </c>
      <c r="O474" s="41"/>
      <c r="P474" s="42"/>
      <c r="Q474" s="43">
        <f t="shared" si="0"/>
        <v>0</v>
      </c>
      <c r="R474" s="44">
        <f t="shared" si="1"/>
        <v>0</v>
      </c>
      <c r="S474" s="45">
        <f t="shared" si="2"/>
        <v>0</v>
      </c>
      <c r="T474" s="46"/>
      <c r="U474" s="46"/>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1:256" ht="15" customHeight="1">
      <c r="A475" s="31">
        <v>471</v>
      </c>
      <c r="B475" s="32" t="s">
        <v>1579</v>
      </c>
      <c r="C475" s="32" t="s">
        <v>1580</v>
      </c>
      <c r="D475" s="32" t="s">
        <v>1581</v>
      </c>
      <c r="E475" s="34" t="s">
        <v>638</v>
      </c>
      <c r="F475" s="35" t="s">
        <v>24</v>
      </c>
      <c r="G475" s="34" t="s">
        <v>639</v>
      </c>
      <c r="H475" s="36" t="s">
        <v>1582</v>
      </c>
      <c r="I475" s="37" t="s">
        <v>123</v>
      </c>
      <c r="J475" s="55" t="s">
        <v>321</v>
      </c>
      <c r="K475" s="38">
        <v>1279101</v>
      </c>
      <c r="L475" s="39">
        <v>0</v>
      </c>
      <c r="M475" s="38"/>
      <c r="N475" s="47" t="s">
        <v>30</v>
      </c>
      <c r="O475" s="41">
        <v>4</v>
      </c>
      <c r="P475" s="42">
        <v>3</v>
      </c>
      <c r="Q475" s="43">
        <f t="shared" si="0"/>
        <v>0</v>
      </c>
      <c r="R475" s="44">
        <f t="shared" si="1"/>
        <v>0</v>
      </c>
      <c r="S475" s="45">
        <f t="shared" si="2"/>
        <v>0</v>
      </c>
      <c r="T475" s="46">
        <f>IF((L475&gt;0)*AND(L476&gt;0),"BŁĄD - Wprowadzono dwie wartości",IF((L475=0)*AND(L476=0),"Wprowadź kwotę dla oferowanego materiału",IF((L476&lt;&gt;0)*AND(K476=0),"Uzupełnij pola SYMBOL/PRODUCENT dla zamiennika",IF((L476=0)*AND(K476&lt;&gt;0),"cena dla niewłaściwego PRODUCENTA",IF((K476&lt;&gt;0)*AND(L476&lt;&gt;0)*AND(J476=0),"Uzupełnij pole PRODUCENT dla zamiennika","OK")))))</f>
        <v>0</v>
      </c>
      <c r="U475" s="46"/>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1:256" ht="15" customHeight="1">
      <c r="A476" s="31">
        <v>472</v>
      </c>
      <c r="B476" s="32" t="s">
        <v>1583</v>
      </c>
      <c r="C476" s="32" t="s">
        <v>1584</v>
      </c>
      <c r="D476" s="32" t="s">
        <v>1581</v>
      </c>
      <c r="E476" s="34" t="s">
        <v>638</v>
      </c>
      <c r="F476" s="35" t="s">
        <v>24</v>
      </c>
      <c r="G476" s="34" t="s">
        <v>639</v>
      </c>
      <c r="H476" s="36" t="s">
        <v>1582</v>
      </c>
      <c r="I476" s="37" t="s">
        <v>123</v>
      </c>
      <c r="J476" s="55"/>
      <c r="K476" s="38"/>
      <c r="L476" s="39">
        <v>0</v>
      </c>
      <c r="M476" s="38"/>
      <c r="N476" s="47" t="s">
        <v>33</v>
      </c>
      <c r="O476" s="41"/>
      <c r="P476" s="42"/>
      <c r="Q476" s="43">
        <f t="shared" si="0"/>
        <v>0</v>
      </c>
      <c r="R476" s="44">
        <f t="shared" si="1"/>
        <v>0</v>
      </c>
      <c r="S476" s="45">
        <f t="shared" si="2"/>
        <v>0</v>
      </c>
      <c r="T476" s="46"/>
      <c r="U476" s="4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1:256" ht="15" customHeight="1">
      <c r="A477" s="31">
        <v>473</v>
      </c>
      <c r="B477" s="32" t="s">
        <v>1585</v>
      </c>
      <c r="C477" s="32" t="s">
        <v>1586</v>
      </c>
      <c r="D477" s="32" t="s">
        <v>1587</v>
      </c>
      <c r="E477" s="34" t="s">
        <v>638</v>
      </c>
      <c r="F477" s="48" t="s">
        <v>24</v>
      </c>
      <c r="G477" s="34" t="s">
        <v>639</v>
      </c>
      <c r="H477" s="36" t="s">
        <v>1588</v>
      </c>
      <c r="I477" s="37" t="s">
        <v>641</v>
      </c>
      <c r="J477" s="55" t="s">
        <v>321</v>
      </c>
      <c r="K477" s="38">
        <v>44973536</v>
      </c>
      <c r="L477" s="39">
        <v>0</v>
      </c>
      <c r="M477" s="38"/>
      <c r="N477" s="47" t="s">
        <v>30</v>
      </c>
      <c r="O477" s="41">
        <v>93</v>
      </c>
      <c r="P477" s="42">
        <v>1</v>
      </c>
      <c r="Q477" s="43">
        <f t="shared" si="0"/>
        <v>0</v>
      </c>
      <c r="R477" s="44">
        <f t="shared" si="1"/>
        <v>0</v>
      </c>
      <c r="S477" s="45">
        <f t="shared" si="2"/>
        <v>0</v>
      </c>
      <c r="T477" s="46">
        <f>IF((L477&gt;0)*AND(L478&gt;0),"BŁĄD - Wprowadzono dwie wartości",IF((L477=0)*AND(L478=0),"Wprowadź kwotę dla oferowanego materiału",IF((L478&lt;&gt;0)*AND(K478=0),"Uzupełnij pola SYMBOL/PRODUCENT dla zamiennika",IF((L478=0)*AND(K478&lt;&gt;0),"cena dla niewłaściwego PRODUCENTA",IF((K478&lt;&gt;0)*AND(L478&lt;&gt;0)*AND(J478=0),"Uzupełnij pole PRODUCENT dla zamiennika","OK")))))</f>
        <v>0</v>
      </c>
      <c r="U477" s="46"/>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1:256" ht="15" customHeight="1">
      <c r="A478" s="31">
        <v>474</v>
      </c>
      <c r="B478" s="32" t="s">
        <v>1589</v>
      </c>
      <c r="C478" s="32" t="s">
        <v>1590</v>
      </c>
      <c r="D478" s="32" t="s">
        <v>1587</v>
      </c>
      <c r="E478" s="34" t="s">
        <v>638</v>
      </c>
      <c r="F478" s="48" t="s">
        <v>24</v>
      </c>
      <c r="G478" s="34" t="s">
        <v>639</v>
      </c>
      <c r="H478" s="36" t="s">
        <v>1588</v>
      </c>
      <c r="I478" s="37" t="s">
        <v>641</v>
      </c>
      <c r="J478" s="55"/>
      <c r="K478" s="38"/>
      <c r="L478" s="39">
        <v>0</v>
      </c>
      <c r="M478" s="38"/>
      <c r="N478" s="47" t="s">
        <v>33</v>
      </c>
      <c r="O478" s="41"/>
      <c r="P478" s="42"/>
      <c r="Q478" s="43">
        <f t="shared" si="0"/>
        <v>0</v>
      </c>
      <c r="R478" s="44">
        <f t="shared" si="1"/>
        <v>0</v>
      </c>
      <c r="S478" s="45">
        <f t="shared" si="2"/>
        <v>0</v>
      </c>
      <c r="T478" s="46"/>
      <c r="U478" s="46"/>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1:256" ht="15" customHeight="1">
      <c r="A479" s="31">
        <v>475</v>
      </c>
      <c r="B479" s="54" t="s">
        <v>1591</v>
      </c>
      <c r="C479" s="32" t="s">
        <v>1592</v>
      </c>
      <c r="D479" s="32" t="s">
        <v>1593</v>
      </c>
      <c r="E479" s="34" t="s">
        <v>638</v>
      </c>
      <c r="F479" s="48" t="s">
        <v>159</v>
      </c>
      <c r="G479" s="34" t="s">
        <v>639</v>
      </c>
      <c r="H479" s="36" t="s">
        <v>1588</v>
      </c>
      <c r="I479" s="37" t="s">
        <v>715</v>
      </c>
      <c r="J479" s="55" t="s">
        <v>321</v>
      </c>
      <c r="K479" s="38">
        <v>44973535</v>
      </c>
      <c r="L479" s="39">
        <v>0</v>
      </c>
      <c r="M479" s="38"/>
      <c r="N479" s="47" t="s">
        <v>30</v>
      </c>
      <c r="O479" s="41">
        <v>4</v>
      </c>
      <c r="P479" s="42">
        <v>3</v>
      </c>
      <c r="Q479" s="43">
        <f t="shared" si="0"/>
        <v>0</v>
      </c>
      <c r="R479" s="44">
        <f t="shared" si="1"/>
        <v>0</v>
      </c>
      <c r="S479" s="45">
        <f t="shared" si="2"/>
        <v>0</v>
      </c>
      <c r="T479" s="46">
        <f>IF((L479&gt;0)*AND(L480&gt;0),"BŁĄD - Wprowadzono dwie wartości",IF((L479=0)*AND(L480=0),"Wprowadź kwotę dla oferowanego materiału",IF((L480&lt;&gt;0)*AND(K480=0),"Uzupełnij pola SYMBOL/PRODUCENT dla zamiennika",IF((L480=0)*AND(K480&lt;&gt;0),"cena dla niewłaściwego PRODUCENTA",IF((K480&lt;&gt;0)*AND(L480&lt;&gt;0)*AND(J480=0),"Uzupełnij pole PRODUCENT dla zamiennika","OK")))))</f>
        <v>0</v>
      </c>
      <c r="U479" s="46"/>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1:256" ht="15" customHeight="1">
      <c r="A480" s="31">
        <v>476</v>
      </c>
      <c r="B480" s="32" t="s">
        <v>1594</v>
      </c>
      <c r="C480" s="32" t="s">
        <v>1595</v>
      </c>
      <c r="D480" s="32" t="s">
        <v>1593</v>
      </c>
      <c r="E480" s="34" t="s">
        <v>638</v>
      </c>
      <c r="F480" s="48" t="s">
        <v>159</v>
      </c>
      <c r="G480" s="34" t="s">
        <v>639</v>
      </c>
      <c r="H480" s="36" t="s">
        <v>1588</v>
      </c>
      <c r="I480" s="37" t="s">
        <v>715</v>
      </c>
      <c r="J480" s="55"/>
      <c r="K480" s="38"/>
      <c r="L480" s="39">
        <v>0</v>
      </c>
      <c r="M480" s="38"/>
      <c r="N480" s="47" t="s">
        <v>33</v>
      </c>
      <c r="O480" s="41"/>
      <c r="P480" s="42"/>
      <c r="Q480" s="43">
        <f t="shared" si="0"/>
        <v>0</v>
      </c>
      <c r="R480" s="44">
        <f t="shared" si="1"/>
        <v>0</v>
      </c>
      <c r="S480" s="45">
        <f t="shared" si="2"/>
        <v>0</v>
      </c>
      <c r="T480" s="46"/>
      <c r="U480" s="46"/>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1:256" ht="15" customHeight="1">
      <c r="A481" s="31">
        <v>477</v>
      </c>
      <c r="B481" s="54" t="s">
        <v>1596</v>
      </c>
      <c r="C481" s="32" t="s">
        <v>1597</v>
      </c>
      <c r="D481" s="32" t="s">
        <v>1598</v>
      </c>
      <c r="E481" s="34" t="s">
        <v>638</v>
      </c>
      <c r="F481" s="48" t="s">
        <v>166</v>
      </c>
      <c r="G481" s="34" t="s">
        <v>639</v>
      </c>
      <c r="H481" s="36" t="s">
        <v>1588</v>
      </c>
      <c r="I481" s="37" t="s">
        <v>715</v>
      </c>
      <c r="J481" s="55" t="s">
        <v>321</v>
      </c>
      <c r="K481" s="38">
        <v>44973534</v>
      </c>
      <c r="L481" s="39">
        <v>0</v>
      </c>
      <c r="M481" s="38"/>
      <c r="N481" s="47" t="s">
        <v>30</v>
      </c>
      <c r="O481" s="41">
        <v>9</v>
      </c>
      <c r="P481" s="42">
        <v>2</v>
      </c>
      <c r="Q481" s="43">
        <f t="shared" si="0"/>
        <v>0</v>
      </c>
      <c r="R481" s="44">
        <f t="shared" si="1"/>
        <v>0</v>
      </c>
      <c r="S481" s="45">
        <f t="shared" si="2"/>
        <v>0</v>
      </c>
      <c r="T481" s="46">
        <f>IF((L481&gt;0)*AND(L482&gt;0),"BŁĄD - Wprowadzono dwie wartości",IF((L481=0)*AND(L482=0),"Wprowadź kwotę dla oferowanego materiału",IF((L482&lt;&gt;0)*AND(K482=0),"Uzupełnij pola SYMBOL/PRODUCENT dla zamiennika",IF((L482=0)*AND(K482&lt;&gt;0),"cena dla niewłaściwego PRODUCENTA",IF((K482&lt;&gt;0)*AND(L482&lt;&gt;0)*AND(J482=0),"Uzupełnij pole PRODUCENT dla zamiennika","OK")))))</f>
        <v>0</v>
      </c>
      <c r="U481" s="46"/>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1:256" ht="15" customHeight="1">
      <c r="A482" s="31">
        <v>478</v>
      </c>
      <c r="B482" s="32" t="s">
        <v>1599</v>
      </c>
      <c r="C482" s="32" t="s">
        <v>1600</v>
      </c>
      <c r="D482" s="32" t="s">
        <v>1598</v>
      </c>
      <c r="E482" s="34" t="s">
        <v>638</v>
      </c>
      <c r="F482" s="48" t="s">
        <v>166</v>
      </c>
      <c r="G482" s="34" t="s">
        <v>639</v>
      </c>
      <c r="H482" s="36" t="s">
        <v>1588</v>
      </c>
      <c r="I482" s="37" t="s">
        <v>715</v>
      </c>
      <c r="J482" s="55"/>
      <c r="K482" s="38"/>
      <c r="L482" s="39">
        <v>0</v>
      </c>
      <c r="M482" s="38"/>
      <c r="N482" s="47" t="s">
        <v>33</v>
      </c>
      <c r="O482" s="41"/>
      <c r="P482" s="42"/>
      <c r="Q482" s="43">
        <f t="shared" si="0"/>
        <v>0</v>
      </c>
      <c r="R482" s="44">
        <f t="shared" si="1"/>
        <v>0</v>
      </c>
      <c r="S482" s="45">
        <f t="shared" si="2"/>
        <v>0</v>
      </c>
      <c r="T482" s="46"/>
      <c r="U482" s="46"/>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ht="15" customHeight="1">
      <c r="A483" s="31">
        <v>479</v>
      </c>
      <c r="B483" s="54" t="s">
        <v>1601</v>
      </c>
      <c r="C483" s="32" t="s">
        <v>1602</v>
      </c>
      <c r="D483" s="32" t="s">
        <v>1603</v>
      </c>
      <c r="E483" s="34" t="s">
        <v>638</v>
      </c>
      <c r="F483" s="48" t="s">
        <v>174</v>
      </c>
      <c r="G483" s="34" t="s">
        <v>639</v>
      </c>
      <c r="H483" s="36" t="s">
        <v>1588</v>
      </c>
      <c r="I483" s="37" t="s">
        <v>715</v>
      </c>
      <c r="J483" s="55" t="s">
        <v>321</v>
      </c>
      <c r="K483" s="38">
        <v>44973533</v>
      </c>
      <c r="L483" s="39">
        <v>0</v>
      </c>
      <c r="M483" s="38"/>
      <c r="N483" s="47" t="s">
        <v>30</v>
      </c>
      <c r="O483" s="41">
        <v>1</v>
      </c>
      <c r="P483" s="42">
        <v>3</v>
      </c>
      <c r="Q483" s="43">
        <f t="shared" si="0"/>
        <v>0</v>
      </c>
      <c r="R483" s="44">
        <f t="shared" si="1"/>
        <v>0</v>
      </c>
      <c r="S483" s="45">
        <f t="shared" si="2"/>
        <v>0</v>
      </c>
      <c r="T483" s="46">
        <f>IF((L483&gt;0)*AND(L484&gt;0),"BŁĄD - Wprowadzono dwie wartości",IF((L483=0)*AND(L484=0),"Wprowadź kwotę dla oferowanego materiału",IF((L484&lt;&gt;0)*AND(K484=0),"Uzupełnij pola SYMBOL/PRODUCENT dla zamiennika",IF((L484=0)*AND(K484&lt;&gt;0),"cena dla niewłaściwego PRODUCENTA",IF((K484&lt;&gt;0)*AND(L484&lt;&gt;0)*AND(J484=0),"Uzupełnij pole PRODUCENT dla zamiennika","OK")))))</f>
        <v>0</v>
      </c>
      <c r="U483" s="46"/>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ht="15" customHeight="1">
      <c r="A484" s="31">
        <v>480</v>
      </c>
      <c r="B484" s="32" t="s">
        <v>1604</v>
      </c>
      <c r="C484" s="32" t="s">
        <v>1605</v>
      </c>
      <c r="D484" s="32" t="s">
        <v>1603</v>
      </c>
      <c r="E484" s="34" t="s">
        <v>638</v>
      </c>
      <c r="F484" s="48" t="s">
        <v>174</v>
      </c>
      <c r="G484" s="34" t="s">
        <v>639</v>
      </c>
      <c r="H484" s="36" t="s">
        <v>1588</v>
      </c>
      <c r="I484" s="37" t="s">
        <v>715</v>
      </c>
      <c r="J484" s="55"/>
      <c r="K484" s="38"/>
      <c r="L484" s="39">
        <v>0</v>
      </c>
      <c r="M484" s="38"/>
      <c r="N484" s="47" t="s">
        <v>33</v>
      </c>
      <c r="O484" s="41"/>
      <c r="P484" s="42"/>
      <c r="Q484" s="43">
        <f t="shared" si="0"/>
        <v>0</v>
      </c>
      <c r="R484" s="44">
        <f t="shared" si="1"/>
        <v>0</v>
      </c>
      <c r="S484" s="45">
        <f t="shared" si="2"/>
        <v>0</v>
      </c>
      <c r="T484" s="46"/>
      <c r="U484" s="46"/>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ht="15" customHeight="1">
      <c r="A485" s="31">
        <v>481</v>
      </c>
      <c r="B485" s="54" t="s">
        <v>1606</v>
      </c>
      <c r="C485" s="32" t="s">
        <v>1607</v>
      </c>
      <c r="D485" s="32" t="s">
        <v>1608</v>
      </c>
      <c r="E485" s="34" t="s">
        <v>638</v>
      </c>
      <c r="F485" s="48" t="s">
        <v>24</v>
      </c>
      <c r="G485" s="34" t="s">
        <v>639</v>
      </c>
      <c r="H485" s="36" t="s">
        <v>1609</v>
      </c>
      <c r="I485" s="37" t="s">
        <v>728</v>
      </c>
      <c r="J485" s="55" t="s">
        <v>321</v>
      </c>
      <c r="K485" s="38">
        <v>44469804</v>
      </c>
      <c r="L485" s="39">
        <v>0</v>
      </c>
      <c r="M485" s="38"/>
      <c r="N485" s="47" t="s">
        <v>30</v>
      </c>
      <c r="O485" s="41">
        <v>1</v>
      </c>
      <c r="P485" s="42">
        <v>3</v>
      </c>
      <c r="Q485" s="43">
        <f t="shared" si="0"/>
        <v>0</v>
      </c>
      <c r="R485" s="44">
        <f t="shared" si="1"/>
        <v>0</v>
      </c>
      <c r="S485" s="45">
        <f t="shared" si="2"/>
        <v>0</v>
      </c>
      <c r="T485" s="46">
        <f>IF((L485&gt;0)*AND(L486&gt;0),"BŁĄD - Wprowadzono dwie wartości",IF((L485=0)*AND(L486=0),"Wprowadź kwotę dla oferowanego materiału",IF((L486&lt;&gt;0)*AND(K486=0),"Uzupełnij pola SYMBOL/PRODUCENT dla zamiennika",IF((L486=0)*AND(K486&lt;&gt;0),"cena dla niewłaściwego PRODUCENTA",IF((K486&lt;&gt;0)*AND(L486&lt;&gt;0)*AND(J486=0),"Uzupełnij pole PRODUCENT dla zamiennika","OK")))))</f>
        <v>0</v>
      </c>
      <c r="U485" s="46"/>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ht="15" customHeight="1">
      <c r="A486" s="31">
        <v>482</v>
      </c>
      <c r="B486" s="32" t="s">
        <v>1610</v>
      </c>
      <c r="C486" s="32" t="s">
        <v>1611</v>
      </c>
      <c r="D486" s="32" t="s">
        <v>1608</v>
      </c>
      <c r="E486" s="34" t="s">
        <v>638</v>
      </c>
      <c r="F486" s="48" t="s">
        <v>24</v>
      </c>
      <c r="G486" s="34" t="s">
        <v>639</v>
      </c>
      <c r="H486" s="36" t="s">
        <v>1609</v>
      </c>
      <c r="I486" s="37" t="s">
        <v>728</v>
      </c>
      <c r="J486" s="55"/>
      <c r="K486" s="38"/>
      <c r="L486" s="39">
        <v>0</v>
      </c>
      <c r="M486" s="38"/>
      <c r="N486" s="47" t="s">
        <v>33</v>
      </c>
      <c r="O486" s="41"/>
      <c r="P486" s="42"/>
      <c r="Q486" s="43">
        <f t="shared" si="0"/>
        <v>0</v>
      </c>
      <c r="R486" s="44">
        <f t="shared" si="1"/>
        <v>0</v>
      </c>
      <c r="S486" s="45">
        <f t="shared" si="2"/>
        <v>0</v>
      </c>
      <c r="T486" s="46"/>
      <c r="U486" s="4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ht="15" customHeight="1">
      <c r="A487" s="31">
        <v>483</v>
      </c>
      <c r="B487" s="54" t="s">
        <v>1612</v>
      </c>
      <c r="C487" s="32" t="s">
        <v>1613</v>
      </c>
      <c r="D487" s="33" t="s">
        <v>1614</v>
      </c>
      <c r="E487" s="34" t="s">
        <v>638</v>
      </c>
      <c r="F487" s="48" t="s">
        <v>159</v>
      </c>
      <c r="G487" s="34" t="s">
        <v>639</v>
      </c>
      <c r="H487" s="36" t="s">
        <v>1609</v>
      </c>
      <c r="I487" s="37" t="s">
        <v>728</v>
      </c>
      <c r="J487" s="55" t="s">
        <v>321</v>
      </c>
      <c r="K487" s="38">
        <v>44469724</v>
      </c>
      <c r="L487" s="39">
        <v>0</v>
      </c>
      <c r="M487" s="38"/>
      <c r="N487" s="47" t="s">
        <v>30</v>
      </c>
      <c r="O487" s="41">
        <v>6</v>
      </c>
      <c r="P487" s="42">
        <v>3</v>
      </c>
      <c r="Q487" s="43">
        <f t="shared" si="0"/>
        <v>0</v>
      </c>
      <c r="R487" s="44">
        <f t="shared" si="1"/>
        <v>0</v>
      </c>
      <c r="S487" s="45">
        <f t="shared" si="2"/>
        <v>0</v>
      </c>
      <c r="T487" s="46">
        <f>IF((L487&gt;0)*AND(L488&gt;0),"BŁĄD - Wprowadzono dwie wartości",IF((L487=0)*AND(L488=0),"Wprowadź kwotę dla oferowanego materiału",IF((L488&lt;&gt;0)*AND(K488=0),"Uzupełnij pola SYMBOL/PRODUCENT dla zamiennika",IF((L488=0)*AND(K488&lt;&gt;0),"cena dla niewłaściwego PRODUCENTA",IF((K488&lt;&gt;0)*AND(L488&lt;&gt;0)*AND(J488=0),"Uzupełnij pole PRODUCENT dla zamiennika","OK")))))</f>
        <v>0</v>
      </c>
      <c r="U487" s="46"/>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ht="15" customHeight="1">
      <c r="A488" s="31">
        <v>484</v>
      </c>
      <c r="B488" s="33" t="s">
        <v>1615</v>
      </c>
      <c r="C488" s="32" t="s">
        <v>1616</v>
      </c>
      <c r="D488" s="33" t="s">
        <v>1614</v>
      </c>
      <c r="E488" s="34" t="s">
        <v>638</v>
      </c>
      <c r="F488" s="48" t="s">
        <v>159</v>
      </c>
      <c r="G488" s="34" t="s">
        <v>639</v>
      </c>
      <c r="H488" s="36" t="s">
        <v>1609</v>
      </c>
      <c r="I488" s="37" t="s">
        <v>728</v>
      </c>
      <c r="J488" s="55"/>
      <c r="K488" s="38"/>
      <c r="L488" s="39">
        <v>0</v>
      </c>
      <c r="M488" s="38"/>
      <c r="N488" s="47" t="s">
        <v>33</v>
      </c>
      <c r="O488" s="41"/>
      <c r="P488" s="42"/>
      <c r="Q488" s="43">
        <f t="shared" si="0"/>
        <v>0</v>
      </c>
      <c r="R488" s="44">
        <f t="shared" si="1"/>
        <v>0</v>
      </c>
      <c r="S488" s="45">
        <f t="shared" si="2"/>
        <v>0</v>
      </c>
      <c r="T488" s="46"/>
      <c r="U488" s="46"/>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ht="15" customHeight="1">
      <c r="A489" s="31">
        <v>485</v>
      </c>
      <c r="B489" s="54" t="s">
        <v>1617</v>
      </c>
      <c r="C489" s="32" t="s">
        <v>1618</v>
      </c>
      <c r="D489" s="33" t="s">
        <v>1619</v>
      </c>
      <c r="E489" s="34" t="s">
        <v>638</v>
      </c>
      <c r="F489" s="48" t="s">
        <v>166</v>
      </c>
      <c r="G489" s="34" t="s">
        <v>639</v>
      </c>
      <c r="H489" s="36" t="s">
        <v>1609</v>
      </c>
      <c r="I489" s="37" t="s">
        <v>728</v>
      </c>
      <c r="J489" s="55" t="s">
        <v>321</v>
      </c>
      <c r="K489" s="38">
        <v>44469723</v>
      </c>
      <c r="L489" s="39">
        <v>0</v>
      </c>
      <c r="M489" s="38"/>
      <c r="N489" s="47" t="s">
        <v>30</v>
      </c>
      <c r="O489" s="41">
        <v>1</v>
      </c>
      <c r="P489" s="42">
        <v>3</v>
      </c>
      <c r="Q489" s="43">
        <f t="shared" si="0"/>
        <v>0</v>
      </c>
      <c r="R489" s="44">
        <f t="shared" si="1"/>
        <v>0</v>
      </c>
      <c r="S489" s="45">
        <f t="shared" si="2"/>
        <v>0</v>
      </c>
      <c r="T489" s="46">
        <f>IF((L489&gt;0)*AND(L490&gt;0),"BŁĄD - Wprowadzono dwie wartości",IF((L489=0)*AND(L490=0),"Wprowadź kwotę dla oferowanego materiału",IF((L490&lt;&gt;0)*AND(K490=0),"Uzupełnij pola SYMBOL/PRODUCENT dla zamiennika",IF((L490=0)*AND(K490&lt;&gt;0),"cena dla niewłaściwego PRODUCENTA",IF((K490&lt;&gt;0)*AND(L490&lt;&gt;0)*AND(J490=0),"Uzupełnij pole PRODUCENT dla zamiennika","OK")))))</f>
        <v>0</v>
      </c>
      <c r="U489" s="46"/>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ht="15" customHeight="1">
      <c r="A490" s="31">
        <v>486</v>
      </c>
      <c r="B490" s="33" t="s">
        <v>1620</v>
      </c>
      <c r="C490" s="32" t="s">
        <v>1621</v>
      </c>
      <c r="D490" s="33" t="s">
        <v>1619</v>
      </c>
      <c r="E490" s="34" t="s">
        <v>638</v>
      </c>
      <c r="F490" s="48" t="s">
        <v>166</v>
      </c>
      <c r="G490" s="34" t="s">
        <v>639</v>
      </c>
      <c r="H490" s="36" t="s">
        <v>1609</v>
      </c>
      <c r="I490" s="37" t="s">
        <v>728</v>
      </c>
      <c r="J490" s="55"/>
      <c r="K490" s="38"/>
      <c r="L490" s="39">
        <v>0</v>
      </c>
      <c r="M490" s="38"/>
      <c r="N490" s="47" t="s">
        <v>33</v>
      </c>
      <c r="O490" s="41"/>
      <c r="P490" s="42"/>
      <c r="Q490" s="43">
        <f t="shared" si="0"/>
        <v>0</v>
      </c>
      <c r="R490" s="44">
        <f t="shared" si="1"/>
        <v>0</v>
      </c>
      <c r="S490" s="45">
        <f t="shared" si="2"/>
        <v>0</v>
      </c>
      <c r="T490" s="46"/>
      <c r="U490" s="46"/>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ht="15" customHeight="1">
      <c r="A491" s="31">
        <v>487</v>
      </c>
      <c r="B491" s="54" t="s">
        <v>1622</v>
      </c>
      <c r="C491" s="32" t="s">
        <v>1623</v>
      </c>
      <c r="D491" s="32" t="s">
        <v>1624</v>
      </c>
      <c r="E491" s="34" t="s">
        <v>638</v>
      </c>
      <c r="F491" s="48" t="s">
        <v>174</v>
      </c>
      <c r="G491" s="34" t="s">
        <v>639</v>
      </c>
      <c r="H491" s="36" t="s">
        <v>1609</v>
      </c>
      <c r="I491" s="37" t="s">
        <v>728</v>
      </c>
      <c r="J491" s="55" t="s">
        <v>321</v>
      </c>
      <c r="K491" s="38">
        <v>44469722</v>
      </c>
      <c r="L491" s="39">
        <v>0</v>
      </c>
      <c r="M491" s="38"/>
      <c r="N491" s="47" t="s">
        <v>30</v>
      </c>
      <c r="O491" s="41">
        <v>1</v>
      </c>
      <c r="P491" s="42">
        <v>3</v>
      </c>
      <c r="Q491" s="43">
        <f t="shared" si="0"/>
        <v>0</v>
      </c>
      <c r="R491" s="44">
        <f t="shared" si="1"/>
        <v>0</v>
      </c>
      <c r="S491" s="45">
        <f t="shared" si="2"/>
        <v>0</v>
      </c>
      <c r="T491" s="46">
        <f>IF((L491&gt;0)*AND(L492&gt;0),"BŁĄD - Wprowadzono dwie wartości",IF((L491=0)*AND(L492=0),"Wprowadź kwotę dla oferowanego materiału",IF((L492&lt;&gt;0)*AND(K492=0),"Uzupełnij pola SYMBOL/PRODUCENT dla zamiennika",IF((L492=0)*AND(K492&lt;&gt;0),"cena dla niewłaściwego PRODUCENTA",IF((K492&lt;&gt;0)*AND(L492&lt;&gt;0)*AND(J492=0),"Uzupełnij pole PRODUCENT dla zamiennika","OK")))))</f>
        <v>0</v>
      </c>
      <c r="U491" s="46"/>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1:256" ht="15" customHeight="1">
      <c r="A492" s="31">
        <v>488</v>
      </c>
      <c r="B492" s="32" t="s">
        <v>1625</v>
      </c>
      <c r="C492" s="32" t="s">
        <v>1626</v>
      </c>
      <c r="D492" s="32" t="s">
        <v>1624</v>
      </c>
      <c r="E492" s="34" t="s">
        <v>638</v>
      </c>
      <c r="F492" s="48" t="s">
        <v>174</v>
      </c>
      <c r="G492" s="34" t="s">
        <v>639</v>
      </c>
      <c r="H492" s="36" t="s">
        <v>1609</v>
      </c>
      <c r="I492" s="37" t="s">
        <v>728</v>
      </c>
      <c r="J492" s="55"/>
      <c r="K492" s="38"/>
      <c r="L492" s="39">
        <v>0</v>
      </c>
      <c r="M492" s="38"/>
      <c r="N492" s="47" t="s">
        <v>33</v>
      </c>
      <c r="O492" s="41"/>
      <c r="P492" s="42"/>
      <c r="Q492" s="43">
        <f t="shared" si="0"/>
        <v>0</v>
      </c>
      <c r="R492" s="44">
        <f t="shared" si="1"/>
        <v>0</v>
      </c>
      <c r="S492" s="45">
        <f t="shared" si="2"/>
        <v>0</v>
      </c>
      <c r="T492" s="46"/>
      <c r="U492" s="46"/>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1:256" ht="15" customHeight="1">
      <c r="A493" s="31">
        <v>489</v>
      </c>
      <c r="B493" s="54" t="s">
        <v>1627</v>
      </c>
      <c r="C493" s="32" t="s">
        <v>1628</v>
      </c>
      <c r="D493" s="32" t="s">
        <v>1629</v>
      </c>
      <c r="E493" s="34" t="s">
        <v>638</v>
      </c>
      <c r="F493" s="48" t="s">
        <v>24</v>
      </c>
      <c r="G493" s="34" t="s">
        <v>639</v>
      </c>
      <c r="H493" s="36" t="s">
        <v>411</v>
      </c>
      <c r="I493" s="37" t="s">
        <v>761</v>
      </c>
      <c r="J493" s="55" t="s">
        <v>321</v>
      </c>
      <c r="K493" s="38">
        <v>44315308</v>
      </c>
      <c r="L493" s="39">
        <v>0</v>
      </c>
      <c r="M493" s="38"/>
      <c r="N493" s="47" t="s">
        <v>30</v>
      </c>
      <c r="O493" s="41">
        <v>1</v>
      </c>
      <c r="P493" s="42">
        <v>3</v>
      </c>
      <c r="Q493" s="43">
        <f t="shared" si="0"/>
        <v>0</v>
      </c>
      <c r="R493" s="44">
        <f t="shared" si="1"/>
        <v>0</v>
      </c>
      <c r="S493" s="45">
        <f t="shared" si="2"/>
        <v>0</v>
      </c>
      <c r="T493" s="46">
        <f>IF((L493&gt;0)*AND(L494&gt;0),"BŁĄD - Wprowadzono dwie wartości",IF((L493=0)*AND(L494=0),"Wprowadź kwotę dla oferowanego materiału",IF((L494&lt;&gt;0)*AND(K494=0),"Uzupełnij pola SYMBOL/PRODUCENT dla zamiennika",IF((L494=0)*AND(K494&lt;&gt;0),"cena dla niewłaściwego PRODUCENTA",IF((K494&lt;&gt;0)*AND(L494&lt;&gt;0)*AND(J494=0),"Uzupełnij pole PRODUCENT dla zamiennika","OK")))))</f>
        <v>0</v>
      </c>
      <c r="U493" s="46"/>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1:256" ht="15" customHeight="1">
      <c r="A494" s="31">
        <v>490</v>
      </c>
      <c r="B494" s="32" t="s">
        <v>1630</v>
      </c>
      <c r="C494" s="32" t="s">
        <v>1631</v>
      </c>
      <c r="D494" s="32" t="s">
        <v>1629</v>
      </c>
      <c r="E494" s="34" t="s">
        <v>638</v>
      </c>
      <c r="F494" s="48" t="s">
        <v>24</v>
      </c>
      <c r="G494" s="34" t="s">
        <v>639</v>
      </c>
      <c r="H494" s="36" t="s">
        <v>411</v>
      </c>
      <c r="I494" s="37" t="s">
        <v>761</v>
      </c>
      <c r="J494" s="55"/>
      <c r="K494" s="38"/>
      <c r="L494" s="39">
        <v>0</v>
      </c>
      <c r="M494" s="38"/>
      <c r="N494" s="47" t="s">
        <v>33</v>
      </c>
      <c r="O494" s="41"/>
      <c r="P494" s="42"/>
      <c r="Q494" s="43">
        <f t="shared" si="0"/>
        <v>0</v>
      </c>
      <c r="R494" s="44">
        <f t="shared" si="1"/>
        <v>0</v>
      </c>
      <c r="S494" s="45">
        <f t="shared" si="2"/>
        <v>0</v>
      </c>
      <c r="T494" s="46"/>
      <c r="U494" s="46"/>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ht="15" customHeight="1">
      <c r="A495" s="31">
        <v>491</v>
      </c>
      <c r="B495" s="54" t="s">
        <v>1632</v>
      </c>
      <c r="C495" s="32" t="s">
        <v>1633</v>
      </c>
      <c r="D495" s="32" t="s">
        <v>1634</v>
      </c>
      <c r="E495" s="34" t="s">
        <v>638</v>
      </c>
      <c r="F495" s="48" t="s">
        <v>159</v>
      </c>
      <c r="G495" s="34" t="s">
        <v>639</v>
      </c>
      <c r="H495" s="36" t="s">
        <v>411</v>
      </c>
      <c r="I495" s="37" t="s">
        <v>873</v>
      </c>
      <c r="J495" s="55" t="s">
        <v>321</v>
      </c>
      <c r="K495" s="38">
        <v>44315307</v>
      </c>
      <c r="L495" s="39">
        <v>0</v>
      </c>
      <c r="M495" s="38"/>
      <c r="N495" s="47" t="s">
        <v>30</v>
      </c>
      <c r="O495" s="41">
        <v>1</v>
      </c>
      <c r="P495" s="42">
        <v>3</v>
      </c>
      <c r="Q495" s="43">
        <f t="shared" si="0"/>
        <v>0</v>
      </c>
      <c r="R495" s="44">
        <f t="shared" si="1"/>
        <v>0</v>
      </c>
      <c r="S495" s="45">
        <f t="shared" si="2"/>
        <v>0</v>
      </c>
      <c r="T495" s="46">
        <f>IF((L495&gt;0)*AND(L496&gt;0),"BŁĄD - Wprowadzono dwie wartości",IF((L495=0)*AND(L496=0),"Wprowadź kwotę dla oferowanego materiału",IF((L496&lt;&gt;0)*AND(K496=0),"Uzupełnij pola SYMBOL/PRODUCENT dla zamiennika",IF((L496=0)*AND(K496&lt;&gt;0),"cena dla niewłaściwego PRODUCENTA",IF((K496&lt;&gt;0)*AND(L496&lt;&gt;0)*AND(J496=0),"Uzupełnij pole PRODUCENT dla zamiennika","OK")))))</f>
        <v>0</v>
      </c>
      <c r="U495" s="46"/>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256" ht="15" customHeight="1">
      <c r="A496" s="31">
        <v>492</v>
      </c>
      <c r="B496" s="32" t="s">
        <v>1635</v>
      </c>
      <c r="C496" s="32" t="s">
        <v>1636</v>
      </c>
      <c r="D496" s="32" t="s">
        <v>1634</v>
      </c>
      <c r="E496" s="34" t="s">
        <v>638</v>
      </c>
      <c r="F496" s="48" t="s">
        <v>159</v>
      </c>
      <c r="G496" s="34" t="s">
        <v>639</v>
      </c>
      <c r="H496" s="36" t="s">
        <v>411</v>
      </c>
      <c r="I496" s="37" t="s">
        <v>873</v>
      </c>
      <c r="J496" s="55"/>
      <c r="K496" s="38"/>
      <c r="L496" s="39">
        <v>0</v>
      </c>
      <c r="M496" s="38"/>
      <c r="N496" s="47" t="s">
        <v>33</v>
      </c>
      <c r="O496" s="41"/>
      <c r="P496" s="42"/>
      <c r="Q496" s="43">
        <f t="shared" si="0"/>
        <v>0</v>
      </c>
      <c r="R496" s="44">
        <f t="shared" si="1"/>
        <v>0</v>
      </c>
      <c r="S496" s="45">
        <f t="shared" si="2"/>
        <v>0</v>
      </c>
      <c r="T496" s="46"/>
      <c r="U496" s="4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1:256" ht="15" customHeight="1">
      <c r="A497" s="31">
        <v>493</v>
      </c>
      <c r="B497" s="54" t="s">
        <v>1637</v>
      </c>
      <c r="C497" s="32" t="s">
        <v>1638</v>
      </c>
      <c r="D497" s="32" t="s">
        <v>1639</v>
      </c>
      <c r="E497" s="34" t="s">
        <v>638</v>
      </c>
      <c r="F497" s="48" t="s">
        <v>166</v>
      </c>
      <c r="G497" s="34" t="s">
        <v>639</v>
      </c>
      <c r="H497" s="36" t="s">
        <v>411</v>
      </c>
      <c r="I497" s="37" t="s">
        <v>873</v>
      </c>
      <c r="J497" s="55" t="s">
        <v>321</v>
      </c>
      <c r="K497" s="38">
        <v>44315306</v>
      </c>
      <c r="L497" s="39">
        <v>0</v>
      </c>
      <c r="M497" s="38"/>
      <c r="N497" s="47" t="s">
        <v>30</v>
      </c>
      <c r="O497" s="41">
        <v>1</v>
      </c>
      <c r="P497" s="42">
        <v>3</v>
      </c>
      <c r="Q497" s="43">
        <f t="shared" si="0"/>
        <v>0</v>
      </c>
      <c r="R497" s="44">
        <f t="shared" si="1"/>
        <v>0</v>
      </c>
      <c r="S497" s="45">
        <f t="shared" si="2"/>
        <v>0</v>
      </c>
      <c r="T497" s="46">
        <f>IF((L497&gt;0)*AND(L498&gt;0),"BŁĄD - Wprowadzono dwie wartości",IF((L497=0)*AND(L498=0),"Wprowadź kwotę dla oferowanego materiału",IF((L498&lt;&gt;0)*AND(K498=0),"Uzupełnij pola SYMBOL/PRODUCENT dla zamiennika",IF((L498=0)*AND(K498&lt;&gt;0),"cena dla niewłaściwego PRODUCENTA",IF((K498&lt;&gt;0)*AND(L498&lt;&gt;0)*AND(J498=0),"Uzupełnij pole PRODUCENT dla zamiennika","OK")))))</f>
        <v>0</v>
      </c>
      <c r="U497" s="46"/>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1:256" ht="15" customHeight="1">
      <c r="A498" s="31">
        <v>494</v>
      </c>
      <c r="B498" s="32" t="s">
        <v>1640</v>
      </c>
      <c r="C498" s="32" t="s">
        <v>1641</v>
      </c>
      <c r="D498" s="32" t="s">
        <v>1639</v>
      </c>
      <c r="E498" s="34" t="s">
        <v>638</v>
      </c>
      <c r="F498" s="48" t="s">
        <v>166</v>
      </c>
      <c r="G498" s="34" t="s">
        <v>639</v>
      </c>
      <c r="H498" s="36" t="s">
        <v>411</v>
      </c>
      <c r="I498" s="37" t="s">
        <v>873</v>
      </c>
      <c r="J498" s="55"/>
      <c r="K498" s="38"/>
      <c r="L498" s="39">
        <v>0</v>
      </c>
      <c r="M498" s="38"/>
      <c r="N498" s="47" t="s">
        <v>33</v>
      </c>
      <c r="O498" s="41"/>
      <c r="P498" s="42"/>
      <c r="Q498" s="43">
        <f t="shared" si="0"/>
        <v>0</v>
      </c>
      <c r="R498" s="44">
        <f t="shared" si="1"/>
        <v>0</v>
      </c>
      <c r="S498" s="45">
        <f t="shared" si="2"/>
        <v>0</v>
      </c>
      <c r="T498" s="46"/>
      <c r="U498" s="46"/>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1:256" ht="15" customHeight="1">
      <c r="A499" s="31">
        <v>495</v>
      </c>
      <c r="B499" s="54" t="s">
        <v>1642</v>
      </c>
      <c r="C499" s="32" t="s">
        <v>1643</v>
      </c>
      <c r="D499" s="32" t="s">
        <v>1644</v>
      </c>
      <c r="E499" s="34" t="s">
        <v>638</v>
      </c>
      <c r="F499" s="48" t="s">
        <v>174</v>
      </c>
      <c r="G499" s="34" t="s">
        <v>639</v>
      </c>
      <c r="H499" s="36" t="s">
        <v>411</v>
      </c>
      <c r="I499" s="37" t="s">
        <v>873</v>
      </c>
      <c r="J499" s="55" t="s">
        <v>321</v>
      </c>
      <c r="K499" s="38">
        <v>44315305</v>
      </c>
      <c r="L499" s="39">
        <v>0</v>
      </c>
      <c r="M499" s="38"/>
      <c r="N499" s="47" t="s">
        <v>30</v>
      </c>
      <c r="O499" s="41">
        <v>3</v>
      </c>
      <c r="P499" s="42">
        <v>3</v>
      </c>
      <c r="Q499" s="43">
        <f t="shared" si="0"/>
        <v>0</v>
      </c>
      <c r="R499" s="44">
        <f t="shared" si="1"/>
        <v>0</v>
      </c>
      <c r="S499" s="45">
        <f t="shared" si="2"/>
        <v>0</v>
      </c>
      <c r="T499" s="46">
        <f>IF((L499&gt;0)*AND(L500&gt;0),"BŁĄD - Wprowadzono dwie wartości",IF((L499=0)*AND(L500=0),"Wprowadź kwotę dla oferowanego materiału",IF((L500&lt;&gt;0)*AND(K500=0),"Uzupełnij pola SYMBOL/PRODUCENT dla zamiennika",IF((L500=0)*AND(K500&lt;&gt;0),"cena dla niewłaściwego PRODUCENTA",IF((K500&lt;&gt;0)*AND(L500&lt;&gt;0)*AND(J500=0),"Uzupełnij pole PRODUCENT dla zamiennika","OK")))))</f>
        <v>0</v>
      </c>
      <c r="U499" s="46"/>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1:256" ht="15" customHeight="1">
      <c r="A500" s="31">
        <v>496</v>
      </c>
      <c r="B500" s="32" t="s">
        <v>1645</v>
      </c>
      <c r="C500" s="32" t="s">
        <v>1646</v>
      </c>
      <c r="D500" s="32" t="s">
        <v>1644</v>
      </c>
      <c r="E500" s="34" t="s">
        <v>638</v>
      </c>
      <c r="F500" s="48" t="s">
        <v>174</v>
      </c>
      <c r="G500" s="34" t="s">
        <v>639</v>
      </c>
      <c r="H500" s="36" t="s">
        <v>411</v>
      </c>
      <c r="I500" s="37" t="s">
        <v>873</v>
      </c>
      <c r="J500" s="55"/>
      <c r="K500" s="38"/>
      <c r="L500" s="39">
        <v>0</v>
      </c>
      <c r="M500" s="38"/>
      <c r="N500" s="47" t="s">
        <v>33</v>
      </c>
      <c r="O500" s="41"/>
      <c r="P500" s="42"/>
      <c r="Q500" s="43">
        <f t="shared" si="0"/>
        <v>0</v>
      </c>
      <c r="R500" s="44">
        <f t="shared" si="1"/>
        <v>0</v>
      </c>
      <c r="S500" s="45">
        <f t="shared" si="2"/>
        <v>0</v>
      </c>
      <c r="T500" s="46"/>
      <c r="U500" s="46"/>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1:256" ht="15" customHeight="1">
      <c r="A501" s="31">
        <v>497</v>
      </c>
      <c r="B501" s="32" t="s">
        <v>1647</v>
      </c>
      <c r="C501" s="32" t="s">
        <v>1648</v>
      </c>
      <c r="D501" s="32" t="s">
        <v>1649</v>
      </c>
      <c r="E501" s="50">
        <v>1</v>
      </c>
      <c r="F501" s="35" t="s">
        <v>24</v>
      </c>
      <c r="G501" s="34" t="s">
        <v>639</v>
      </c>
      <c r="H501" s="53" t="s">
        <v>1650</v>
      </c>
      <c r="I501" s="51">
        <v>15000</v>
      </c>
      <c r="J501" s="58" t="s">
        <v>321</v>
      </c>
      <c r="K501" s="52">
        <v>45862818</v>
      </c>
      <c r="L501" s="39">
        <v>0</v>
      </c>
      <c r="M501" s="38"/>
      <c r="N501" s="47" t="s">
        <v>30</v>
      </c>
      <c r="O501" s="41">
        <v>3</v>
      </c>
      <c r="P501" s="42">
        <v>3</v>
      </c>
      <c r="Q501" s="43">
        <f t="shared" si="0"/>
        <v>0</v>
      </c>
      <c r="R501" s="44">
        <f t="shared" si="1"/>
        <v>0</v>
      </c>
      <c r="S501" s="45">
        <f t="shared" si="2"/>
        <v>0</v>
      </c>
      <c r="T501" s="46">
        <f>IF((L501&gt;0)*AND(L502&gt;0),"BŁĄD - Wprowadzono dwie wartości",IF((L501=0)*AND(L502=0),"Wprowadź kwotę dla oferowanego materiału",IF((L502&lt;&gt;0)*AND(K502=0),"Uzupełnij pola SYMBOL/PRODUCENT dla zamiennika",IF((L502=0)*AND(K502&lt;&gt;0),"cena dla niewłaściwego PRODUCENTA",IF((K502&lt;&gt;0)*AND(L502&lt;&gt;0)*AND(J502=0),"Uzupełnij pole PRODUCENT dla zamiennika","OK")))))</f>
        <v>0</v>
      </c>
      <c r="U501" s="46"/>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1:256" ht="15" customHeight="1">
      <c r="A502" s="31">
        <v>498</v>
      </c>
      <c r="B502" s="32" t="s">
        <v>1651</v>
      </c>
      <c r="C502" s="32" t="s">
        <v>1652</v>
      </c>
      <c r="D502" s="32" t="s">
        <v>1649</v>
      </c>
      <c r="E502" s="50">
        <v>1</v>
      </c>
      <c r="F502" s="35" t="s">
        <v>24</v>
      </c>
      <c r="G502" s="34" t="s">
        <v>639</v>
      </c>
      <c r="H502" s="53" t="s">
        <v>1650</v>
      </c>
      <c r="I502" s="51">
        <v>15000</v>
      </c>
      <c r="J502" s="58"/>
      <c r="K502" s="52"/>
      <c r="L502" s="39">
        <v>0</v>
      </c>
      <c r="M502" s="38"/>
      <c r="N502" s="47" t="s">
        <v>33</v>
      </c>
      <c r="O502" s="41"/>
      <c r="P502" s="42"/>
      <c r="Q502" s="43">
        <f t="shared" si="0"/>
        <v>0</v>
      </c>
      <c r="R502" s="44">
        <f t="shared" si="1"/>
        <v>0</v>
      </c>
      <c r="S502" s="45">
        <f t="shared" si="2"/>
        <v>0</v>
      </c>
      <c r="T502" s="46"/>
      <c r="U502" s="46"/>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1:256" ht="15" customHeight="1">
      <c r="A503" s="31">
        <v>499</v>
      </c>
      <c r="B503" s="32" t="s">
        <v>1653</v>
      </c>
      <c r="C503" s="32" t="s">
        <v>1654</v>
      </c>
      <c r="D503" s="32" t="s">
        <v>1655</v>
      </c>
      <c r="E503" s="50">
        <v>1</v>
      </c>
      <c r="F503" s="35" t="s">
        <v>159</v>
      </c>
      <c r="G503" s="34" t="s">
        <v>639</v>
      </c>
      <c r="H503" s="53" t="s">
        <v>1650</v>
      </c>
      <c r="I503" s="51">
        <v>10000</v>
      </c>
      <c r="J503" s="58" t="s">
        <v>321</v>
      </c>
      <c r="K503" s="52">
        <v>45862816</v>
      </c>
      <c r="L503" s="39">
        <v>0</v>
      </c>
      <c r="M503" s="38"/>
      <c r="N503" s="47" t="s">
        <v>30</v>
      </c>
      <c r="O503" s="41">
        <v>3</v>
      </c>
      <c r="P503" s="42">
        <v>3</v>
      </c>
      <c r="Q503" s="43">
        <f t="shared" si="0"/>
        <v>0</v>
      </c>
      <c r="R503" s="44">
        <f t="shared" si="1"/>
        <v>0</v>
      </c>
      <c r="S503" s="45">
        <f t="shared" si="2"/>
        <v>0</v>
      </c>
      <c r="T503" s="46">
        <f>IF((L503&gt;0)*AND(L504&gt;0),"BŁĄD - Wprowadzono dwie wartości",IF((L503=0)*AND(L504=0),"Wprowadź kwotę dla oferowanego materiału",IF((L504&lt;&gt;0)*AND(K504=0),"Uzupełnij pola SYMBOL/PRODUCENT dla zamiennika",IF((L504=0)*AND(K504&lt;&gt;0),"cena dla niewłaściwego PRODUCENTA",IF((K504&lt;&gt;0)*AND(L504&lt;&gt;0)*AND(J504=0),"Uzupełnij pole PRODUCENT dla zamiennika","OK")))))</f>
        <v>0</v>
      </c>
      <c r="U503" s="46"/>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1:256" ht="15" customHeight="1">
      <c r="A504" s="31">
        <v>500</v>
      </c>
      <c r="B504" s="32" t="s">
        <v>1656</v>
      </c>
      <c r="C504" s="32" t="s">
        <v>1657</v>
      </c>
      <c r="D504" s="32" t="s">
        <v>1655</v>
      </c>
      <c r="E504" s="50">
        <v>1</v>
      </c>
      <c r="F504" s="35" t="s">
        <v>159</v>
      </c>
      <c r="G504" s="34" t="s">
        <v>639</v>
      </c>
      <c r="H504" s="53" t="s">
        <v>1650</v>
      </c>
      <c r="I504" s="51">
        <v>10000</v>
      </c>
      <c r="J504" s="58"/>
      <c r="K504" s="52"/>
      <c r="L504" s="39">
        <v>0</v>
      </c>
      <c r="M504" s="38"/>
      <c r="N504" s="47" t="s">
        <v>33</v>
      </c>
      <c r="O504" s="41"/>
      <c r="P504" s="42"/>
      <c r="Q504" s="43">
        <f t="shared" si="0"/>
        <v>0</v>
      </c>
      <c r="R504" s="44">
        <f t="shared" si="1"/>
        <v>0</v>
      </c>
      <c r="S504" s="45">
        <f t="shared" si="2"/>
        <v>0</v>
      </c>
      <c r="T504" s="46"/>
      <c r="U504" s="46"/>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1:256" ht="15" customHeight="1">
      <c r="A505" s="31">
        <v>501</v>
      </c>
      <c r="B505" s="32" t="s">
        <v>1658</v>
      </c>
      <c r="C505" s="32" t="s">
        <v>1659</v>
      </c>
      <c r="D505" s="32" t="s">
        <v>1660</v>
      </c>
      <c r="E505" s="50">
        <v>1</v>
      </c>
      <c r="F505" s="35" t="s">
        <v>166</v>
      </c>
      <c r="G505" s="34" t="s">
        <v>639</v>
      </c>
      <c r="H505" s="53" t="s">
        <v>1650</v>
      </c>
      <c r="I505" s="51">
        <v>10000</v>
      </c>
      <c r="J505" s="58" t="s">
        <v>321</v>
      </c>
      <c r="K505" s="52">
        <v>45862815</v>
      </c>
      <c r="L505" s="39">
        <v>0</v>
      </c>
      <c r="M505" s="38"/>
      <c r="N505" s="47" t="s">
        <v>30</v>
      </c>
      <c r="O505" s="41">
        <v>3</v>
      </c>
      <c r="P505" s="42">
        <v>3</v>
      </c>
      <c r="Q505" s="43">
        <f t="shared" si="0"/>
        <v>0</v>
      </c>
      <c r="R505" s="44">
        <f t="shared" si="1"/>
        <v>0</v>
      </c>
      <c r="S505" s="45">
        <f t="shared" si="2"/>
        <v>0</v>
      </c>
      <c r="T505" s="46">
        <f>IF((L505&gt;0)*AND(L506&gt;0),"BŁĄD - Wprowadzono dwie wartości",IF((L505=0)*AND(L506=0),"Wprowadź kwotę dla oferowanego materiału",IF((L506&lt;&gt;0)*AND(K506=0),"Uzupełnij pola SYMBOL/PRODUCENT dla zamiennika",IF((L506=0)*AND(K506&lt;&gt;0),"cena dla niewłaściwego PRODUCENTA",IF((K506&lt;&gt;0)*AND(L506&lt;&gt;0)*AND(J506=0),"Uzupełnij pole PRODUCENT dla zamiennika","OK")))))</f>
        <v>0</v>
      </c>
      <c r="U505" s="46"/>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1:256" ht="15" customHeight="1">
      <c r="A506" s="31">
        <v>502</v>
      </c>
      <c r="B506" s="32" t="s">
        <v>1661</v>
      </c>
      <c r="C506" s="32" t="s">
        <v>1662</v>
      </c>
      <c r="D506" s="32" t="s">
        <v>1660</v>
      </c>
      <c r="E506" s="50">
        <v>1</v>
      </c>
      <c r="F506" s="35" t="s">
        <v>166</v>
      </c>
      <c r="G506" s="34" t="s">
        <v>639</v>
      </c>
      <c r="H506" s="53" t="s">
        <v>1650</v>
      </c>
      <c r="I506" s="51">
        <v>10000</v>
      </c>
      <c r="J506" s="58"/>
      <c r="K506" s="52"/>
      <c r="L506" s="39">
        <v>0</v>
      </c>
      <c r="M506" s="38"/>
      <c r="N506" s="47" t="s">
        <v>33</v>
      </c>
      <c r="O506" s="41"/>
      <c r="P506" s="42"/>
      <c r="Q506" s="43">
        <f t="shared" si="0"/>
        <v>0</v>
      </c>
      <c r="R506" s="44">
        <f t="shared" si="1"/>
        <v>0</v>
      </c>
      <c r="S506" s="45">
        <f t="shared" si="2"/>
        <v>0</v>
      </c>
      <c r="T506" s="46"/>
      <c r="U506" s="4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1:256" ht="15" customHeight="1">
      <c r="A507" s="31">
        <v>503</v>
      </c>
      <c r="B507" s="32" t="s">
        <v>1663</v>
      </c>
      <c r="C507" s="32" t="s">
        <v>1664</v>
      </c>
      <c r="D507" s="32" t="s">
        <v>1665</v>
      </c>
      <c r="E507" s="50">
        <v>1</v>
      </c>
      <c r="F507" s="35" t="s">
        <v>174</v>
      </c>
      <c r="G507" s="34" t="s">
        <v>639</v>
      </c>
      <c r="H507" s="53" t="s">
        <v>1650</v>
      </c>
      <c r="I507" s="51">
        <v>10000</v>
      </c>
      <c r="J507" s="58" t="s">
        <v>321</v>
      </c>
      <c r="K507" s="52">
        <v>45862814</v>
      </c>
      <c r="L507" s="39">
        <v>0</v>
      </c>
      <c r="M507" s="38"/>
      <c r="N507" s="47" t="s">
        <v>30</v>
      </c>
      <c r="O507" s="41">
        <v>4</v>
      </c>
      <c r="P507" s="42">
        <v>3</v>
      </c>
      <c r="Q507" s="43">
        <f t="shared" si="0"/>
        <v>0</v>
      </c>
      <c r="R507" s="44">
        <f t="shared" si="1"/>
        <v>0</v>
      </c>
      <c r="S507" s="45">
        <f t="shared" si="2"/>
        <v>0</v>
      </c>
      <c r="T507" s="46">
        <f>IF((L507&gt;0)*AND(L508&gt;0),"BŁĄD - Wprowadzono dwie wartości",IF((L507=0)*AND(L508=0),"Wprowadź kwotę dla oferowanego materiału",IF((L508&lt;&gt;0)*AND(K508=0),"Uzupełnij pola SYMBOL/PRODUCENT dla zamiennika",IF((L508=0)*AND(K508&lt;&gt;0),"cena dla niewłaściwego PRODUCENTA",IF((K508&lt;&gt;0)*AND(L508&lt;&gt;0)*AND(J508=0),"Uzupełnij pole PRODUCENT dla zamiennika","OK")))))</f>
        <v>0</v>
      </c>
      <c r="U507" s="46"/>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1:256" ht="15" customHeight="1">
      <c r="A508" s="31">
        <v>504</v>
      </c>
      <c r="B508" s="32" t="s">
        <v>1666</v>
      </c>
      <c r="C508" s="32" t="s">
        <v>1667</v>
      </c>
      <c r="D508" s="32" t="s">
        <v>1665</v>
      </c>
      <c r="E508" s="50">
        <v>1</v>
      </c>
      <c r="F508" s="35" t="s">
        <v>174</v>
      </c>
      <c r="G508" s="34" t="s">
        <v>639</v>
      </c>
      <c r="H508" s="53" t="s">
        <v>1650</v>
      </c>
      <c r="I508" s="51">
        <v>10000</v>
      </c>
      <c r="J508" s="58"/>
      <c r="K508" s="52"/>
      <c r="L508" s="39">
        <v>0</v>
      </c>
      <c r="M508" s="38"/>
      <c r="N508" s="47" t="s">
        <v>33</v>
      </c>
      <c r="O508" s="41"/>
      <c r="P508" s="42"/>
      <c r="Q508" s="43">
        <f t="shared" si="0"/>
        <v>0</v>
      </c>
      <c r="R508" s="44">
        <f t="shared" si="1"/>
        <v>0</v>
      </c>
      <c r="S508" s="45">
        <f t="shared" si="2"/>
        <v>0</v>
      </c>
      <c r="T508" s="46"/>
      <c r="U508" s="46"/>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1:256" ht="15" customHeight="1">
      <c r="A509" s="31">
        <v>505</v>
      </c>
      <c r="B509" s="33" t="s">
        <v>1668</v>
      </c>
      <c r="C509" s="32" t="s">
        <v>1669</v>
      </c>
      <c r="D509" s="32" t="s">
        <v>1670</v>
      </c>
      <c r="E509" s="34" t="s">
        <v>638</v>
      </c>
      <c r="F509" s="48" t="s">
        <v>24</v>
      </c>
      <c r="G509" s="34" t="s">
        <v>639</v>
      </c>
      <c r="H509" s="36" t="s">
        <v>1671</v>
      </c>
      <c r="I509" s="37" t="s">
        <v>463</v>
      </c>
      <c r="J509" s="55" t="s">
        <v>455</v>
      </c>
      <c r="K509" s="38" t="s">
        <v>1672</v>
      </c>
      <c r="L509" s="39">
        <v>0</v>
      </c>
      <c r="M509" s="38"/>
      <c r="N509" s="40" t="s">
        <v>30</v>
      </c>
      <c r="O509" s="41">
        <v>2</v>
      </c>
      <c r="P509" s="42">
        <v>3</v>
      </c>
      <c r="Q509" s="43">
        <f t="shared" si="0"/>
        <v>0</v>
      </c>
      <c r="R509" s="44">
        <f t="shared" si="1"/>
        <v>0</v>
      </c>
      <c r="S509" s="45">
        <f t="shared" si="2"/>
        <v>0</v>
      </c>
      <c r="T509" s="46">
        <f>IF((L509&gt;0)*AND(L510&gt;0),"BŁĄD - Wprowadzono dwie wartości",IF((L509=0)*AND(L510=0),"Wprowadź kwotę dla oferowanego materiału",IF((L510&lt;&gt;0)*AND(K510=0),"Uzupełnij pola SYMBOL/PRODUCENT dla zamiennika",IF((L510=0)*AND(K510&lt;&gt;0),"cena dla niewłaściwego PRODUCENTA",IF((K510&lt;&gt;0)*AND(L510&lt;&gt;0)*AND(J510=0),"Uzupełnij pole PRODUCENT dla zamiennika","OK")))))</f>
        <v>0</v>
      </c>
      <c r="U509" s="46"/>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1:256" ht="15" customHeight="1">
      <c r="A510" s="31">
        <v>506</v>
      </c>
      <c r="B510" s="33" t="s">
        <v>1673</v>
      </c>
      <c r="C510" s="32" t="s">
        <v>1674</v>
      </c>
      <c r="D510" s="32" t="s">
        <v>1670</v>
      </c>
      <c r="E510" s="34" t="s">
        <v>638</v>
      </c>
      <c r="F510" s="48" t="s">
        <v>24</v>
      </c>
      <c r="G510" s="34" t="s">
        <v>639</v>
      </c>
      <c r="H510" s="36" t="s">
        <v>1671</v>
      </c>
      <c r="I510" s="37" t="s">
        <v>463</v>
      </c>
      <c r="J510" s="55"/>
      <c r="K510" s="38"/>
      <c r="L510" s="39">
        <v>0</v>
      </c>
      <c r="M510" s="38"/>
      <c r="N510" s="47" t="s">
        <v>33</v>
      </c>
      <c r="O510" s="41"/>
      <c r="P510" s="42"/>
      <c r="Q510" s="43">
        <f t="shared" si="0"/>
        <v>0</v>
      </c>
      <c r="R510" s="44">
        <f t="shared" si="1"/>
        <v>0</v>
      </c>
      <c r="S510" s="45">
        <f t="shared" si="2"/>
        <v>0</v>
      </c>
      <c r="T510" s="46"/>
      <c r="U510" s="46"/>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1:256" ht="15" customHeight="1">
      <c r="A511" s="31">
        <v>507</v>
      </c>
      <c r="B511" s="32" t="s">
        <v>1675</v>
      </c>
      <c r="C511" s="32" t="s">
        <v>1676</v>
      </c>
      <c r="D511" s="33" t="s">
        <v>1677</v>
      </c>
      <c r="E511" s="34" t="s">
        <v>638</v>
      </c>
      <c r="F511" s="48" t="s">
        <v>24</v>
      </c>
      <c r="G511" s="34" t="s">
        <v>639</v>
      </c>
      <c r="H511" s="36" t="s">
        <v>1678</v>
      </c>
      <c r="I511" s="37" t="s">
        <v>728</v>
      </c>
      <c r="J511" s="55" t="s">
        <v>455</v>
      </c>
      <c r="K511" s="92" t="s">
        <v>1679</v>
      </c>
      <c r="L511" s="39">
        <v>0</v>
      </c>
      <c r="M511" s="38"/>
      <c r="N511" s="40" t="s">
        <v>30</v>
      </c>
      <c r="O511" s="41">
        <v>2</v>
      </c>
      <c r="P511" s="42">
        <v>3</v>
      </c>
      <c r="Q511" s="43">
        <f t="shared" si="0"/>
        <v>0</v>
      </c>
      <c r="R511" s="44">
        <f t="shared" si="1"/>
        <v>0</v>
      </c>
      <c r="S511" s="45">
        <f t="shared" si="2"/>
        <v>0</v>
      </c>
      <c r="T511" s="46">
        <f>IF((L511&gt;0)*AND(L512&gt;0),"BŁĄD - Wprowadzono dwie wartości",IF((L511=0)*AND(L512=0),"Wprowadź kwotę dla oferowanego materiału",IF((L512&lt;&gt;0)*AND(K512=0),"Uzupełnij pola SYMBOL/PRODUCENT dla zamiennika",IF((L512=0)*AND(K512&lt;&gt;0),"cena dla niewłaściwego PRODUCENTA",IF((K512&lt;&gt;0)*AND(L512&lt;&gt;0)*AND(J512=0),"Uzupełnij pole PRODUCENT dla zamiennika","OK")))))</f>
        <v>0</v>
      </c>
      <c r="U511" s="46"/>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1:256" ht="15" customHeight="1">
      <c r="A512" s="31">
        <v>508</v>
      </c>
      <c r="B512" s="33" t="s">
        <v>1680</v>
      </c>
      <c r="C512" s="32" t="s">
        <v>1681</v>
      </c>
      <c r="D512" s="33" t="s">
        <v>1677</v>
      </c>
      <c r="E512" s="34" t="s">
        <v>638</v>
      </c>
      <c r="F512" s="48" t="s">
        <v>24</v>
      </c>
      <c r="G512" s="34" t="s">
        <v>639</v>
      </c>
      <c r="H512" s="36" t="s">
        <v>1678</v>
      </c>
      <c r="I512" s="37" t="s">
        <v>728</v>
      </c>
      <c r="J512" s="55"/>
      <c r="K512" s="38"/>
      <c r="L512" s="39">
        <v>0</v>
      </c>
      <c r="M512" s="38"/>
      <c r="N512" s="47" t="s">
        <v>33</v>
      </c>
      <c r="O512" s="41"/>
      <c r="P512" s="42"/>
      <c r="Q512" s="43">
        <f t="shared" si="0"/>
        <v>0</v>
      </c>
      <c r="R512" s="44">
        <f t="shared" si="1"/>
        <v>0</v>
      </c>
      <c r="S512" s="45">
        <f t="shared" si="2"/>
        <v>0</v>
      </c>
      <c r="T512" s="46"/>
      <c r="U512" s="46"/>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5" customHeight="1">
      <c r="A513" s="31">
        <v>509</v>
      </c>
      <c r="B513" s="32" t="s">
        <v>1682</v>
      </c>
      <c r="C513" s="32" t="s">
        <v>1683</v>
      </c>
      <c r="D513" s="32" t="s">
        <v>1684</v>
      </c>
      <c r="E513" s="34" t="s">
        <v>638</v>
      </c>
      <c r="F513" s="48" t="s">
        <v>24</v>
      </c>
      <c r="G513" s="34" t="s">
        <v>639</v>
      </c>
      <c r="H513" s="36" t="s">
        <v>1685</v>
      </c>
      <c r="I513" s="37" t="s">
        <v>715</v>
      </c>
      <c r="J513" s="55" t="s">
        <v>464</v>
      </c>
      <c r="K513" s="55" t="s">
        <v>1686</v>
      </c>
      <c r="L513" s="39">
        <v>0</v>
      </c>
      <c r="M513" s="38"/>
      <c r="N513" s="40" t="s">
        <v>30</v>
      </c>
      <c r="O513" s="41">
        <v>2</v>
      </c>
      <c r="P513" s="42">
        <v>3</v>
      </c>
      <c r="Q513" s="43">
        <f t="shared" si="0"/>
        <v>0</v>
      </c>
      <c r="R513" s="44">
        <f t="shared" si="1"/>
        <v>0</v>
      </c>
      <c r="S513" s="45">
        <f t="shared" si="2"/>
        <v>0</v>
      </c>
      <c r="T513" s="46">
        <f>IF((L513&gt;0)*AND(L514&gt;0),"BŁĄD - Wprowadzono dwie wartości",IF((L513=0)*AND(L514=0),"Wprowadź kwotę dla oferowanego materiału",IF((L514&lt;&gt;0)*AND(K514=0),"Uzupełnij pola SYMBOL/PRODUCENT dla zamiennika",IF((L514=0)*AND(K514&lt;&gt;0),"cena dla niewłaściwego PRODUCENTA",IF((K514&lt;&gt;0)*AND(L514&lt;&gt;0)*AND(J514=0),"Uzupełnij pole PRODUCENT dla zamiennika","OK")))))</f>
        <v>0</v>
      </c>
      <c r="U513" s="46"/>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5" customHeight="1">
      <c r="A514" s="31">
        <v>510</v>
      </c>
      <c r="B514" s="32" t="s">
        <v>1687</v>
      </c>
      <c r="C514" s="32" t="s">
        <v>1688</v>
      </c>
      <c r="D514" s="32" t="s">
        <v>1684</v>
      </c>
      <c r="E514" s="34" t="s">
        <v>638</v>
      </c>
      <c r="F514" s="48" t="s">
        <v>24</v>
      </c>
      <c r="G514" s="34" t="s">
        <v>639</v>
      </c>
      <c r="H514" s="36" t="s">
        <v>1685</v>
      </c>
      <c r="I514" s="37" t="s">
        <v>715</v>
      </c>
      <c r="J514" s="55"/>
      <c r="K514" s="55"/>
      <c r="L514" s="39">
        <v>0</v>
      </c>
      <c r="M514" s="38"/>
      <c r="N514" s="47" t="s">
        <v>33</v>
      </c>
      <c r="O514" s="41"/>
      <c r="P514" s="42"/>
      <c r="Q514" s="43">
        <f t="shared" si="0"/>
        <v>0</v>
      </c>
      <c r="R514" s="44">
        <f t="shared" si="1"/>
        <v>0</v>
      </c>
      <c r="S514" s="45">
        <f t="shared" si="2"/>
        <v>0</v>
      </c>
      <c r="T514" s="46"/>
      <c r="U514" s="46"/>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5" customHeight="1">
      <c r="A515" s="31">
        <v>511</v>
      </c>
      <c r="B515" s="32" t="s">
        <v>1689</v>
      </c>
      <c r="C515" s="32" t="s">
        <v>1690</v>
      </c>
      <c r="D515" s="32" t="s">
        <v>1691</v>
      </c>
      <c r="E515" s="34" t="s">
        <v>638</v>
      </c>
      <c r="F515" s="48" t="s">
        <v>159</v>
      </c>
      <c r="G515" s="34" t="s">
        <v>639</v>
      </c>
      <c r="H515" s="36" t="s">
        <v>1685</v>
      </c>
      <c r="I515" s="37" t="s">
        <v>668</v>
      </c>
      <c r="J515" s="55" t="s">
        <v>464</v>
      </c>
      <c r="K515" s="55" t="s">
        <v>1692</v>
      </c>
      <c r="L515" s="39">
        <v>0</v>
      </c>
      <c r="M515" s="38"/>
      <c r="N515" s="40" t="s">
        <v>30</v>
      </c>
      <c r="O515" s="41">
        <v>10</v>
      </c>
      <c r="P515" s="42">
        <v>2</v>
      </c>
      <c r="Q515" s="43">
        <f t="shared" si="0"/>
        <v>0</v>
      </c>
      <c r="R515" s="44">
        <f t="shared" si="1"/>
        <v>0</v>
      </c>
      <c r="S515" s="45">
        <f t="shared" si="2"/>
        <v>0</v>
      </c>
      <c r="T515" s="46">
        <f>IF((L515&gt;0)*AND(L516&gt;0),"BŁĄD - Wprowadzono dwie wartości",IF((L515=0)*AND(L516=0),"Wprowadź kwotę dla oferowanego materiału",IF((L516&lt;&gt;0)*AND(K516=0),"Uzupełnij pola SYMBOL/PRODUCENT dla zamiennika",IF((L516=0)*AND(K516&lt;&gt;0),"cena dla niewłaściwego PRODUCENTA",IF((K516&lt;&gt;0)*AND(L516&lt;&gt;0)*AND(J516=0),"Uzupełnij pole PRODUCENT dla zamiennika","OK")))))</f>
        <v>0</v>
      </c>
      <c r="U515" s="46"/>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5" customHeight="1">
      <c r="A516" s="31">
        <v>512</v>
      </c>
      <c r="B516" s="32" t="s">
        <v>1693</v>
      </c>
      <c r="C516" s="32" t="s">
        <v>1694</v>
      </c>
      <c r="D516" s="32" t="s">
        <v>1691</v>
      </c>
      <c r="E516" s="34" t="s">
        <v>638</v>
      </c>
      <c r="F516" s="48" t="s">
        <v>159</v>
      </c>
      <c r="G516" s="34" t="s">
        <v>639</v>
      </c>
      <c r="H516" s="36" t="s">
        <v>1685</v>
      </c>
      <c r="I516" s="37" t="s">
        <v>668</v>
      </c>
      <c r="J516" s="55"/>
      <c r="K516" s="55"/>
      <c r="L516" s="39">
        <v>0</v>
      </c>
      <c r="M516" s="38"/>
      <c r="N516" s="47" t="s">
        <v>33</v>
      </c>
      <c r="O516" s="41"/>
      <c r="P516" s="42"/>
      <c r="Q516" s="43">
        <f t="shared" si="0"/>
        <v>0</v>
      </c>
      <c r="R516" s="44">
        <f t="shared" si="1"/>
        <v>0</v>
      </c>
      <c r="S516" s="45">
        <f t="shared" si="2"/>
        <v>0</v>
      </c>
      <c r="T516" s="46"/>
      <c r="U516" s="4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5" customHeight="1">
      <c r="A517" s="31">
        <v>513</v>
      </c>
      <c r="B517" s="32" t="s">
        <v>1695</v>
      </c>
      <c r="C517" s="32" t="s">
        <v>1696</v>
      </c>
      <c r="D517" s="32" t="s">
        <v>1697</v>
      </c>
      <c r="E517" s="34" t="s">
        <v>638</v>
      </c>
      <c r="F517" s="48" t="s">
        <v>166</v>
      </c>
      <c r="G517" s="34" t="s">
        <v>639</v>
      </c>
      <c r="H517" s="36" t="s">
        <v>1685</v>
      </c>
      <c r="I517" s="37" t="s">
        <v>668</v>
      </c>
      <c r="J517" s="55" t="s">
        <v>464</v>
      </c>
      <c r="K517" s="55" t="s">
        <v>1698</v>
      </c>
      <c r="L517" s="39">
        <v>0</v>
      </c>
      <c r="M517" s="57"/>
      <c r="N517" s="40" t="s">
        <v>30</v>
      </c>
      <c r="O517" s="41">
        <v>3</v>
      </c>
      <c r="P517" s="42">
        <v>3</v>
      </c>
      <c r="Q517" s="43">
        <f t="shared" si="0"/>
        <v>0</v>
      </c>
      <c r="R517" s="44">
        <f t="shared" si="1"/>
        <v>0</v>
      </c>
      <c r="S517" s="45">
        <f t="shared" si="2"/>
        <v>0</v>
      </c>
      <c r="T517" s="46">
        <f>IF((L517&gt;0)*AND(L518&gt;0),"BŁĄD - Wprowadzono dwie wartości",IF((L517=0)*AND(L518=0),"Wprowadź kwotę dla oferowanego materiału",IF((L518&lt;&gt;0)*AND(K518=0),"Uzupełnij pola SYMBOL/PRODUCENT dla zamiennika",IF((L518=0)*AND(K518&lt;&gt;0),"cena dla niewłaściwego PRODUCENTA",IF((K518&lt;&gt;0)*AND(L518&lt;&gt;0)*AND(J518=0),"Uzupełnij pole PRODUCENT dla zamiennika","OK")))))</f>
        <v>0</v>
      </c>
      <c r="U517" s="46"/>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ht="15" customHeight="1">
      <c r="A518" s="31">
        <v>514</v>
      </c>
      <c r="B518" s="32" t="s">
        <v>1699</v>
      </c>
      <c r="C518" s="32" t="s">
        <v>1700</v>
      </c>
      <c r="D518" s="32" t="s">
        <v>1697</v>
      </c>
      <c r="E518" s="34" t="s">
        <v>638</v>
      </c>
      <c r="F518" s="48" t="s">
        <v>166</v>
      </c>
      <c r="G518" s="34" t="s">
        <v>639</v>
      </c>
      <c r="H518" s="36" t="s">
        <v>1685</v>
      </c>
      <c r="I518" s="37" t="s">
        <v>668</v>
      </c>
      <c r="J518" s="55"/>
      <c r="K518" s="55"/>
      <c r="L518" s="39">
        <v>0</v>
      </c>
      <c r="M518" s="57"/>
      <c r="N518" s="47" t="s">
        <v>33</v>
      </c>
      <c r="O518" s="41"/>
      <c r="P518" s="42"/>
      <c r="Q518" s="43">
        <f t="shared" si="0"/>
        <v>0</v>
      </c>
      <c r="R518" s="44">
        <f t="shared" si="1"/>
        <v>0</v>
      </c>
      <c r="S518" s="45">
        <f t="shared" si="2"/>
        <v>0</v>
      </c>
      <c r="T518" s="46"/>
      <c r="U518" s="46"/>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256" ht="15" customHeight="1">
      <c r="A519" s="31">
        <v>515</v>
      </c>
      <c r="B519" s="32" t="s">
        <v>1701</v>
      </c>
      <c r="C519" s="32" t="s">
        <v>1702</v>
      </c>
      <c r="D519" s="32" t="s">
        <v>1703</v>
      </c>
      <c r="E519" s="34" t="s">
        <v>638</v>
      </c>
      <c r="F519" s="48" t="s">
        <v>174</v>
      </c>
      <c r="G519" s="34" t="s">
        <v>639</v>
      </c>
      <c r="H519" s="36" t="s">
        <v>1685</v>
      </c>
      <c r="I519" s="37" t="s">
        <v>668</v>
      </c>
      <c r="J519" s="55" t="s">
        <v>464</v>
      </c>
      <c r="K519" s="55" t="s">
        <v>1704</v>
      </c>
      <c r="L519" s="39">
        <v>0</v>
      </c>
      <c r="M519" s="38"/>
      <c r="N519" s="40" t="s">
        <v>30</v>
      </c>
      <c r="O519" s="41">
        <v>45</v>
      </c>
      <c r="P519" s="42">
        <v>1</v>
      </c>
      <c r="Q519" s="43">
        <f t="shared" si="0"/>
        <v>0</v>
      </c>
      <c r="R519" s="44">
        <f t="shared" si="1"/>
        <v>0</v>
      </c>
      <c r="S519" s="45">
        <f t="shared" si="2"/>
        <v>0</v>
      </c>
      <c r="T519" s="46">
        <f>IF((L519&gt;0)*AND(L520&gt;0),"BŁĄD - Wprowadzono dwie wartości",IF((L519=0)*AND(L520=0),"Wprowadź kwotę dla oferowanego materiału",IF((L520&lt;&gt;0)*AND(K520=0),"Uzupełnij pola SYMBOL/PRODUCENT dla zamiennika",IF((L520=0)*AND(K520&lt;&gt;0),"cena dla niewłaściwego PRODUCENTA",IF((K520&lt;&gt;0)*AND(L520&lt;&gt;0)*AND(J520=0),"Uzupełnij pole PRODUCENT dla zamiennika","OK")))))</f>
        <v>0</v>
      </c>
      <c r="U519" s="46"/>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256" ht="15" customHeight="1">
      <c r="A520" s="31">
        <v>516</v>
      </c>
      <c r="B520" s="32" t="s">
        <v>1705</v>
      </c>
      <c r="C520" s="32" t="s">
        <v>1706</v>
      </c>
      <c r="D520" s="32" t="s">
        <v>1703</v>
      </c>
      <c r="E520" s="34" t="s">
        <v>638</v>
      </c>
      <c r="F520" s="48" t="s">
        <v>174</v>
      </c>
      <c r="G520" s="34" t="s">
        <v>639</v>
      </c>
      <c r="H520" s="36" t="s">
        <v>1685</v>
      </c>
      <c r="I520" s="37" t="s">
        <v>668</v>
      </c>
      <c r="J520" s="55"/>
      <c r="K520" s="55"/>
      <c r="L520" s="39">
        <v>0</v>
      </c>
      <c r="M520" s="38"/>
      <c r="N520" s="47" t="s">
        <v>33</v>
      </c>
      <c r="O520" s="41"/>
      <c r="P520" s="42"/>
      <c r="Q520" s="43">
        <f t="shared" si="0"/>
        <v>0</v>
      </c>
      <c r="R520" s="44">
        <f t="shared" si="1"/>
        <v>0</v>
      </c>
      <c r="S520" s="45">
        <f t="shared" si="2"/>
        <v>0</v>
      </c>
      <c r="T520" s="46"/>
      <c r="U520" s="46"/>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row>
    <row r="521" spans="1:256" ht="20.25" customHeight="1">
      <c r="A521" s="31">
        <v>517</v>
      </c>
      <c r="B521" s="32" t="s">
        <v>1707</v>
      </c>
      <c r="C521" s="32" t="s">
        <v>1708</v>
      </c>
      <c r="D521" s="32" t="s">
        <v>1709</v>
      </c>
      <c r="E521" s="34" t="s">
        <v>638</v>
      </c>
      <c r="F521" s="48" t="s">
        <v>24</v>
      </c>
      <c r="G521" s="34" t="s">
        <v>639</v>
      </c>
      <c r="H521" s="36" t="s">
        <v>1710</v>
      </c>
      <c r="I521" s="37" t="s">
        <v>728</v>
      </c>
      <c r="J521" s="55" t="s">
        <v>464</v>
      </c>
      <c r="K521" s="93" t="s">
        <v>1711</v>
      </c>
      <c r="L521" s="39">
        <v>0</v>
      </c>
      <c r="M521" s="57"/>
      <c r="N521" s="40" t="s">
        <v>30</v>
      </c>
      <c r="O521" s="41">
        <v>36</v>
      </c>
      <c r="P521" s="42">
        <v>1</v>
      </c>
      <c r="Q521" s="43">
        <f t="shared" si="0"/>
        <v>0</v>
      </c>
      <c r="R521" s="44">
        <f t="shared" si="1"/>
        <v>0</v>
      </c>
      <c r="S521" s="45">
        <f t="shared" si="2"/>
        <v>0</v>
      </c>
      <c r="T521" s="46">
        <f>IF((L521&gt;0)*AND(L522&gt;0),"BŁĄD - Wprowadzono dwie wartości",IF((L521=0)*AND(L522=0),"Wprowadź kwotę dla oferowanego materiału",IF((L522&lt;&gt;0)*AND(K522=0),"Uzupełnij pola SYMBOL/PRODUCENT dla zamiennika",IF((L522=0)*AND(K522&lt;&gt;0),"cena dla niewłaściwego PRODUCENTA",IF((K522&lt;&gt;0)*AND(L522&lt;&gt;0)*AND(J522=0),"Uzupełnij pole PRODUCENT dla zamiennika","OK")))))</f>
        <v>0</v>
      </c>
      <c r="U521" s="46"/>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row>
    <row r="522" spans="1:256" ht="20.25" customHeight="1">
      <c r="A522" s="31">
        <v>518</v>
      </c>
      <c r="B522" s="32" t="s">
        <v>1712</v>
      </c>
      <c r="C522" s="32" t="s">
        <v>1709</v>
      </c>
      <c r="D522" s="32" t="s">
        <v>1709</v>
      </c>
      <c r="E522" s="34" t="s">
        <v>638</v>
      </c>
      <c r="F522" s="48" t="s">
        <v>24</v>
      </c>
      <c r="G522" s="34" t="s">
        <v>639</v>
      </c>
      <c r="H522" s="36" t="s">
        <v>1710</v>
      </c>
      <c r="I522" s="37" t="s">
        <v>728</v>
      </c>
      <c r="J522" s="55"/>
      <c r="K522" s="93"/>
      <c r="L522" s="39">
        <v>0</v>
      </c>
      <c r="M522" s="57"/>
      <c r="N522" s="47" t="s">
        <v>33</v>
      </c>
      <c r="O522" s="41"/>
      <c r="P522" s="42"/>
      <c r="Q522" s="43">
        <f t="shared" si="0"/>
        <v>0</v>
      </c>
      <c r="R522" s="44">
        <f t="shared" si="1"/>
        <v>0</v>
      </c>
      <c r="S522" s="45">
        <f t="shared" si="2"/>
        <v>0</v>
      </c>
      <c r="T522" s="46"/>
      <c r="U522" s="46"/>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row>
    <row r="523" spans="1:256" ht="20.25" customHeight="1">
      <c r="A523" s="31">
        <v>519</v>
      </c>
      <c r="B523" s="32" t="s">
        <v>1713</v>
      </c>
      <c r="C523" s="32" t="s">
        <v>1714</v>
      </c>
      <c r="D523" s="32" t="s">
        <v>1715</v>
      </c>
      <c r="E523" s="34" t="s">
        <v>638</v>
      </c>
      <c r="F523" s="48" t="s">
        <v>24</v>
      </c>
      <c r="G523" s="34" t="s">
        <v>639</v>
      </c>
      <c r="H523" s="36" t="s">
        <v>1716</v>
      </c>
      <c r="I523" s="37" t="s">
        <v>728</v>
      </c>
      <c r="J523" s="55" t="s">
        <v>464</v>
      </c>
      <c r="K523" s="38" t="s">
        <v>1717</v>
      </c>
      <c r="L523" s="39">
        <v>0</v>
      </c>
      <c r="M523" s="38"/>
      <c r="N523" s="40" t="s">
        <v>30</v>
      </c>
      <c r="O523" s="41">
        <v>6</v>
      </c>
      <c r="P523" s="42">
        <v>2</v>
      </c>
      <c r="Q523" s="43">
        <f t="shared" si="0"/>
        <v>0</v>
      </c>
      <c r="R523" s="44">
        <f t="shared" si="1"/>
        <v>0</v>
      </c>
      <c r="S523" s="45">
        <f t="shared" si="2"/>
        <v>0</v>
      </c>
      <c r="T523" s="46">
        <f>IF((L523&gt;0)*AND(L524&gt;0),"BŁĄD - Wprowadzono dwie wartości",IF((L523=0)*AND(L524=0),"Wprowadź kwotę dla oferowanego materiału",IF((L524&lt;&gt;0)*AND(K524=0),"Uzupełnij pola SYMBOL/PRODUCENT dla zamiennika",IF((L524=0)*AND(K524&lt;&gt;0),"cena dla niewłaściwego PRODUCENTA",IF((K524&lt;&gt;0)*AND(L524&lt;&gt;0)*AND(J524=0),"Uzupełnij pole PRODUCENT dla zamiennika","OK")))))</f>
        <v>0</v>
      </c>
      <c r="U523" s="46"/>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row>
    <row r="524" spans="1:256" ht="20.25" customHeight="1">
      <c r="A524" s="31">
        <v>520</v>
      </c>
      <c r="B524" s="32" t="s">
        <v>1718</v>
      </c>
      <c r="C524" s="32" t="s">
        <v>1719</v>
      </c>
      <c r="D524" s="32" t="s">
        <v>1715</v>
      </c>
      <c r="E524" s="34" t="s">
        <v>638</v>
      </c>
      <c r="F524" s="48" t="s">
        <v>24</v>
      </c>
      <c r="G524" s="34" t="s">
        <v>639</v>
      </c>
      <c r="H524" s="36" t="s">
        <v>1716</v>
      </c>
      <c r="I524" s="37" t="s">
        <v>728</v>
      </c>
      <c r="J524" s="55"/>
      <c r="K524" s="38"/>
      <c r="L524" s="39">
        <v>0</v>
      </c>
      <c r="M524" s="38"/>
      <c r="N524" s="47" t="s">
        <v>33</v>
      </c>
      <c r="O524" s="41"/>
      <c r="P524" s="42"/>
      <c r="Q524" s="43">
        <f t="shared" si="0"/>
        <v>0</v>
      </c>
      <c r="R524" s="44">
        <f t="shared" si="1"/>
        <v>0</v>
      </c>
      <c r="S524" s="45">
        <f t="shared" si="2"/>
        <v>0</v>
      </c>
      <c r="T524" s="46"/>
      <c r="U524" s="46"/>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row>
    <row r="525" spans="1:256" ht="15" customHeight="1">
      <c r="A525" s="31">
        <v>521</v>
      </c>
      <c r="B525" s="32" t="s">
        <v>1720</v>
      </c>
      <c r="C525" s="32" t="s">
        <v>1721</v>
      </c>
      <c r="D525" s="32" t="s">
        <v>1721</v>
      </c>
      <c r="E525" s="34" t="s">
        <v>638</v>
      </c>
      <c r="F525" s="48" t="s">
        <v>24</v>
      </c>
      <c r="G525" s="34" t="s">
        <v>639</v>
      </c>
      <c r="H525" s="36" t="s">
        <v>1722</v>
      </c>
      <c r="I525" s="37" t="s">
        <v>1361</v>
      </c>
      <c r="J525" s="55" t="s">
        <v>464</v>
      </c>
      <c r="K525" s="92" t="s">
        <v>1723</v>
      </c>
      <c r="L525" s="39">
        <v>0</v>
      </c>
      <c r="M525" s="38"/>
      <c r="N525" s="40" t="s">
        <v>30</v>
      </c>
      <c r="O525" s="41">
        <v>2</v>
      </c>
      <c r="P525" s="42">
        <v>3</v>
      </c>
      <c r="Q525" s="43">
        <f t="shared" si="0"/>
        <v>0</v>
      </c>
      <c r="R525" s="44">
        <f t="shared" si="1"/>
        <v>0</v>
      </c>
      <c r="S525" s="45">
        <f t="shared" si="2"/>
        <v>0</v>
      </c>
      <c r="T525" s="46">
        <f>IF((L525&gt;0)*AND(L526&gt;0),"BŁĄD - Wprowadzono dwie wartości",IF((L525=0)*AND(L526=0),"Wprowadź kwotę dla oferowanego materiału",IF((L526&lt;&gt;0)*AND(K526=0),"Uzupełnij pola SYMBOL/PRODUCENT dla zamiennika",IF((L526=0)*AND(K526&lt;&gt;0),"cena dla niewłaściwego PRODUCENTA",IF((K526&lt;&gt;0)*AND(L526&lt;&gt;0)*AND(J526=0),"Uzupełnij pole PRODUCENT dla zamiennika","OK")))))</f>
        <v>0</v>
      </c>
      <c r="U525" s="46"/>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row>
    <row r="526" spans="1:256" ht="15" customHeight="1">
      <c r="A526" s="31">
        <v>522</v>
      </c>
      <c r="B526" s="54" t="s">
        <v>1724</v>
      </c>
      <c r="C526" s="32" t="s">
        <v>1725</v>
      </c>
      <c r="D526" s="32" t="s">
        <v>1721</v>
      </c>
      <c r="E526" s="34" t="s">
        <v>638</v>
      </c>
      <c r="F526" s="48" t="s">
        <v>24</v>
      </c>
      <c r="G526" s="34" t="s">
        <v>639</v>
      </c>
      <c r="H526" s="36" t="s">
        <v>1722</v>
      </c>
      <c r="I526" s="37" t="s">
        <v>1361</v>
      </c>
      <c r="J526" s="55"/>
      <c r="K526" s="38"/>
      <c r="L526" s="39">
        <v>0</v>
      </c>
      <c r="M526" s="38"/>
      <c r="N526" s="47" t="s">
        <v>33</v>
      </c>
      <c r="O526" s="41"/>
      <c r="P526" s="42"/>
      <c r="Q526" s="43">
        <f t="shared" si="0"/>
        <v>0</v>
      </c>
      <c r="R526" s="44">
        <f t="shared" si="1"/>
        <v>0</v>
      </c>
      <c r="S526" s="45">
        <f t="shared" si="2"/>
        <v>0</v>
      </c>
      <c r="T526" s="46"/>
      <c r="U526" s="4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row>
    <row r="527" spans="1:256" ht="20.25" customHeight="1">
      <c r="A527" s="31">
        <v>523</v>
      </c>
      <c r="B527" s="32" t="s">
        <v>1726</v>
      </c>
      <c r="C527" s="32" t="s">
        <v>1727</v>
      </c>
      <c r="D527" s="32" t="s">
        <v>1728</v>
      </c>
      <c r="E527" s="34" t="s">
        <v>638</v>
      </c>
      <c r="F527" s="48" t="s">
        <v>24</v>
      </c>
      <c r="G527" s="34" t="s">
        <v>639</v>
      </c>
      <c r="H527" s="36" t="s">
        <v>1729</v>
      </c>
      <c r="I527" s="37" t="s">
        <v>1361</v>
      </c>
      <c r="J527" s="55" t="s">
        <v>464</v>
      </c>
      <c r="K527" s="92" t="s">
        <v>1730</v>
      </c>
      <c r="L527" s="39">
        <v>0</v>
      </c>
      <c r="M527" s="52"/>
      <c r="N527" s="40" t="s">
        <v>30</v>
      </c>
      <c r="O527" s="41">
        <v>1</v>
      </c>
      <c r="P527" s="42">
        <v>3</v>
      </c>
      <c r="Q527" s="43">
        <f t="shared" si="0"/>
        <v>0</v>
      </c>
      <c r="R527" s="44">
        <f t="shared" si="1"/>
        <v>0</v>
      </c>
      <c r="S527" s="45">
        <f t="shared" si="2"/>
        <v>0</v>
      </c>
      <c r="T527" s="46">
        <f>IF((L527&gt;0)*AND(L528&gt;0),"BŁĄD - Wprowadzono dwie wartości",IF((L527=0)*AND(L528=0),"Wprowadź kwotę dla oferowanego materiału",IF((L528&lt;&gt;0)*AND(K528=0),"Uzupełnij pola SYMBOL/PRODUCENT dla zamiennika",IF((L528=0)*AND(K528&lt;&gt;0),"cena dla niewłaściwego PRODUCENTA",IF((K528&lt;&gt;0)*AND(L528&lt;&gt;0)*AND(J528=0),"Uzupełnij pole PRODUCENT dla zamiennika","OK")))))</f>
        <v>0</v>
      </c>
      <c r="U527" s="46"/>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s="94"/>
      <c r="FQ527" s="94"/>
      <c r="FR527" s="94"/>
      <c r="FS527" s="94"/>
      <c r="FT527" s="94"/>
      <c r="FU527" s="94"/>
      <c r="FV527" s="94"/>
      <c r="FW527" s="94"/>
      <c r="FX527" s="94"/>
      <c r="FY527" s="94"/>
      <c r="FZ527" s="94"/>
      <c r="GA527" s="94"/>
      <c r="GB527" s="94"/>
      <c r="GC527" s="94"/>
      <c r="GD527" s="94"/>
      <c r="GE527" s="94"/>
      <c r="GF527" s="94"/>
      <c r="GG527" s="94"/>
      <c r="GH527" s="94"/>
      <c r="GI527" s="94"/>
      <c r="GJ527" s="94"/>
      <c r="GK527" s="94"/>
      <c r="GL527" s="94"/>
      <c r="GM527" s="94"/>
      <c r="GN527" s="94"/>
      <c r="GO527" s="94"/>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row>
    <row r="528" spans="1:256" ht="20.25" customHeight="1">
      <c r="A528" s="31">
        <v>524</v>
      </c>
      <c r="B528" s="32" t="s">
        <v>1731</v>
      </c>
      <c r="C528" s="32" t="s">
        <v>1732</v>
      </c>
      <c r="D528" s="32" t="s">
        <v>1728</v>
      </c>
      <c r="E528" s="34" t="s">
        <v>638</v>
      </c>
      <c r="F528" s="48" t="s">
        <v>24</v>
      </c>
      <c r="G528" s="34" t="s">
        <v>639</v>
      </c>
      <c r="H528" s="36" t="s">
        <v>1729</v>
      </c>
      <c r="I528" s="37" t="s">
        <v>1361</v>
      </c>
      <c r="J528" s="55"/>
      <c r="K528" s="38"/>
      <c r="L528" s="39">
        <v>0</v>
      </c>
      <c r="M528" s="52"/>
      <c r="N528" s="47" t="s">
        <v>33</v>
      </c>
      <c r="O528" s="41"/>
      <c r="P528" s="42"/>
      <c r="Q528" s="43">
        <f t="shared" si="0"/>
        <v>0</v>
      </c>
      <c r="R528" s="44">
        <f t="shared" si="1"/>
        <v>0</v>
      </c>
      <c r="S528" s="45">
        <f t="shared" si="2"/>
        <v>0</v>
      </c>
      <c r="T528" s="46"/>
      <c r="U528" s="46"/>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s="94"/>
      <c r="FQ528" s="94"/>
      <c r="FR528" s="94"/>
      <c r="FS528" s="94"/>
      <c r="FT528" s="94"/>
      <c r="FU528" s="94"/>
      <c r="FV528" s="94"/>
      <c r="FW528" s="94"/>
      <c r="FX528" s="94"/>
      <c r="FY528" s="94"/>
      <c r="FZ528" s="94"/>
      <c r="GA528" s="94"/>
      <c r="GB528" s="94"/>
      <c r="GC528" s="94"/>
      <c r="GD528" s="94"/>
      <c r="GE528" s="94"/>
      <c r="GF528" s="94"/>
      <c r="GG528" s="94"/>
      <c r="GH528" s="94"/>
      <c r="GI528" s="94"/>
      <c r="GJ528" s="94"/>
      <c r="GK528" s="94"/>
      <c r="GL528" s="94"/>
      <c r="GM528" s="94"/>
      <c r="GN528" s="94"/>
      <c r="GO528" s="94"/>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row>
    <row r="529" spans="1:256" ht="20.25" customHeight="1">
      <c r="A529" s="31">
        <v>525</v>
      </c>
      <c r="B529" s="32" t="s">
        <v>1733</v>
      </c>
      <c r="C529" s="32" t="s">
        <v>1734</v>
      </c>
      <c r="D529" s="32" t="s">
        <v>1734</v>
      </c>
      <c r="E529" s="34" t="s">
        <v>638</v>
      </c>
      <c r="F529" s="48" t="s">
        <v>24</v>
      </c>
      <c r="G529" s="34" t="s">
        <v>639</v>
      </c>
      <c r="H529" s="36" t="s">
        <v>1735</v>
      </c>
      <c r="I529" s="37" t="s">
        <v>715</v>
      </c>
      <c r="J529" s="55" t="s">
        <v>464</v>
      </c>
      <c r="K529" s="92" t="s">
        <v>1736</v>
      </c>
      <c r="L529" s="39">
        <v>0</v>
      </c>
      <c r="M529" s="38"/>
      <c r="N529" s="40" t="s">
        <v>30</v>
      </c>
      <c r="O529" s="41">
        <v>1</v>
      </c>
      <c r="P529" s="42">
        <v>3</v>
      </c>
      <c r="Q529" s="43">
        <f t="shared" si="0"/>
        <v>0</v>
      </c>
      <c r="R529" s="44">
        <f t="shared" si="1"/>
        <v>0</v>
      </c>
      <c r="S529" s="45">
        <f t="shared" si="2"/>
        <v>0</v>
      </c>
      <c r="T529" s="46">
        <f>IF((L529&gt;0)*AND(L530&gt;0),"BŁĄD - Wprowadzono dwie wartości",IF((L529=0)*AND(L530=0),"Wprowadź kwotę dla oferowanego materiału",IF((L530&lt;&gt;0)*AND(K530=0),"Uzupełnij pola SYMBOL/PRODUCENT dla zamiennika",IF((L530=0)*AND(K530&lt;&gt;0),"cena dla niewłaściwego PRODUCENTA",IF((K530&lt;&gt;0)*AND(L530&lt;&gt;0)*AND(J530=0),"Uzupełnij pole PRODUCENT dla zamiennika","OK")))))</f>
        <v>0</v>
      </c>
      <c r="U529" s="46"/>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row>
    <row r="530" spans="1:256" ht="20.25" customHeight="1">
      <c r="A530" s="31">
        <v>526</v>
      </c>
      <c r="B530" s="32" t="s">
        <v>1737</v>
      </c>
      <c r="C530" s="32" t="s">
        <v>1738</v>
      </c>
      <c r="D530" s="32" t="s">
        <v>1734</v>
      </c>
      <c r="E530" s="34" t="s">
        <v>638</v>
      </c>
      <c r="F530" s="48" t="s">
        <v>24</v>
      </c>
      <c r="G530" s="34" t="s">
        <v>639</v>
      </c>
      <c r="H530" s="36" t="s">
        <v>1735</v>
      </c>
      <c r="I530" s="37" t="s">
        <v>715</v>
      </c>
      <c r="J530" s="55"/>
      <c r="K530" s="38"/>
      <c r="L530" s="39">
        <v>0</v>
      </c>
      <c r="M530" s="38"/>
      <c r="N530" s="47" t="s">
        <v>33</v>
      </c>
      <c r="O530" s="41"/>
      <c r="P530" s="42"/>
      <c r="Q530" s="43">
        <f t="shared" si="0"/>
        <v>0</v>
      </c>
      <c r="R530" s="44">
        <f t="shared" si="1"/>
        <v>0</v>
      </c>
      <c r="S530" s="45">
        <f t="shared" si="2"/>
        <v>0</v>
      </c>
      <c r="T530" s="46"/>
      <c r="U530" s="46"/>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row>
    <row r="531" spans="1:256" ht="15" customHeight="1">
      <c r="A531" s="31">
        <v>527</v>
      </c>
      <c r="B531" s="32" t="s">
        <v>1739</v>
      </c>
      <c r="C531" s="32" t="s">
        <v>1740</v>
      </c>
      <c r="D531" s="32" t="s">
        <v>1741</v>
      </c>
      <c r="E531" s="34" t="s">
        <v>638</v>
      </c>
      <c r="F531" s="48" t="s">
        <v>24</v>
      </c>
      <c r="G531" s="34" t="s">
        <v>639</v>
      </c>
      <c r="H531" s="36" t="s">
        <v>1742</v>
      </c>
      <c r="I531" s="37" t="s">
        <v>728</v>
      </c>
      <c r="J531" s="55" t="s">
        <v>464</v>
      </c>
      <c r="K531" s="38" t="s">
        <v>1743</v>
      </c>
      <c r="L531" s="39">
        <v>0</v>
      </c>
      <c r="M531" s="38"/>
      <c r="N531" s="40" t="s">
        <v>30</v>
      </c>
      <c r="O531" s="41">
        <v>1</v>
      </c>
      <c r="P531" s="42">
        <v>3</v>
      </c>
      <c r="Q531" s="43">
        <f t="shared" si="0"/>
        <v>0</v>
      </c>
      <c r="R531" s="44">
        <f t="shared" si="1"/>
        <v>0</v>
      </c>
      <c r="S531" s="45">
        <f t="shared" si="2"/>
        <v>0</v>
      </c>
      <c r="T531" s="46">
        <f>IF((L531&gt;0)*AND(L532&gt;0),"BŁĄD - Wprowadzono dwie wartości",IF((L531=0)*AND(L532=0),"Wprowadź kwotę dla oferowanego materiału",IF((L532&lt;&gt;0)*AND(K532=0),"Uzupełnij pola SYMBOL/PRODUCENT dla zamiennika",IF((L532=0)*AND(K532&lt;&gt;0),"cena dla niewłaściwego PRODUCENTA",IF((K532&lt;&gt;0)*AND(L532&lt;&gt;0)*AND(J532=0),"Uzupełnij pole PRODUCENT dla zamiennika","OK")))))</f>
        <v>0</v>
      </c>
      <c r="U531" s="46"/>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row>
    <row r="532" spans="1:256" ht="15" customHeight="1">
      <c r="A532" s="31">
        <v>528</v>
      </c>
      <c r="B532" s="32" t="s">
        <v>1744</v>
      </c>
      <c r="C532" s="32" t="s">
        <v>1745</v>
      </c>
      <c r="D532" s="32" t="s">
        <v>1741</v>
      </c>
      <c r="E532" s="34" t="s">
        <v>638</v>
      </c>
      <c r="F532" s="48" t="s">
        <v>24</v>
      </c>
      <c r="G532" s="34" t="s">
        <v>639</v>
      </c>
      <c r="H532" s="36" t="s">
        <v>1742</v>
      </c>
      <c r="I532" s="37" t="s">
        <v>728</v>
      </c>
      <c r="J532" s="55"/>
      <c r="K532" s="38"/>
      <c r="L532" s="39">
        <v>0</v>
      </c>
      <c r="M532" s="38"/>
      <c r="N532" s="47" t="s">
        <v>33</v>
      </c>
      <c r="O532" s="41"/>
      <c r="P532" s="42"/>
      <c r="Q532" s="43">
        <f t="shared" si="0"/>
        <v>0</v>
      </c>
      <c r="R532" s="44">
        <f t="shared" si="1"/>
        <v>0</v>
      </c>
      <c r="S532" s="45">
        <f t="shared" si="2"/>
        <v>0</v>
      </c>
      <c r="T532" s="46"/>
      <c r="U532" s="46"/>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row>
    <row r="533" spans="1:256" ht="15" customHeight="1">
      <c r="A533" s="31">
        <v>529</v>
      </c>
      <c r="B533" s="33" t="s">
        <v>1746</v>
      </c>
      <c r="C533" s="32" t="s">
        <v>1747</v>
      </c>
      <c r="D533" s="33" t="s">
        <v>1748</v>
      </c>
      <c r="E533" s="34" t="s">
        <v>638</v>
      </c>
      <c r="F533" s="48" t="s">
        <v>24</v>
      </c>
      <c r="G533" s="34" t="s">
        <v>639</v>
      </c>
      <c r="H533" s="36" t="s">
        <v>1749</v>
      </c>
      <c r="I533" s="37" t="s">
        <v>761</v>
      </c>
      <c r="J533" s="55" t="s">
        <v>464</v>
      </c>
      <c r="K533" s="92" t="s">
        <v>1750</v>
      </c>
      <c r="L533" s="39">
        <v>0</v>
      </c>
      <c r="M533" s="38"/>
      <c r="N533" s="40" t="s">
        <v>30</v>
      </c>
      <c r="O533" s="41">
        <v>1</v>
      </c>
      <c r="P533" s="42">
        <v>3</v>
      </c>
      <c r="Q533" s="43">
        <f t="shared" si="0"/>
        <v>0</v>
      </c>
      <c r="R533" s="44">
        <f t="shared" si="1"/>
        <v>0</v>
      </c>
      <c r="S533" s="45">
        <f t="shared" si="2"/>
        <v>0</v>
      </c>
      <c r="T533" s="46">
        <f>IF((L533&gt;0)*AND(L534&gt;0),"BŁĄD - Wprowadzono dwie wartości",IF((L533=0)*AND(L534=0),"Wprowadź kwotę dla oferowanego materiału",IF((L534&lt;&gt;0)*AND(K534=0),"Uzupełnij pola SYMBOL/PRODUCENT dla zamiennika",IF((L534=0)*AND(K534&lt;&gt;0),"cena dla niewłaściwego PRODUCENTA",IF((K534&lt;&gt;0)*AND(L534&lt;&gt;0)*AND(J534=0),"Uzupełnij pole PRODUCENT dla zamiennika","OK")))))</f>
        <v>0</v>
      </c>
      <c r="U533" s="46"/>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row>
    <row r="534" spans="1:256" ht="15" customHeight="1">
      <c r="A534" s="31">
        <v>530</v>
      </c>
      <c r="B534" s="33" t="s">
        <v>1751</v>
      </c>
      <c r="C534" s="32" t="s">
        <v>1752</v>
      </c>
      <c r="D534" s="33" t="s">
        <v>1748</v>
      </c>
      <c r="E534" s="34" t="s">
        <v>638</v>
      </c>
      <c r="F534" s="48" t="s">
        <v>24</v>
      </c>
      <c r="G534" s="34" t="s">
        <v>639</v>
      </c>
      <c r="H534" s="36" t="s">
        <v>1749</v>
      </c>
      <c r="I534" s="37" t="s">
        <v>761</v>
      </c>
      <c r="J534" s="55"/>
      <c r="K534" s="58"/>
      <c r="L534" s="39">
        <v>0</v>
      </c>
      <c r="M534" s="38"/>
      <c r="N534" s="47" t="s">
        <v>33</v>
      </c>
      <c r="O534" s="41"/>
      <c r="P534" s="42"/>
      <c r="Q534" s="43">
        <f t="shared" si="0"/>
        <v>0</v>
      </c>
      <c r="R534" s="44">
        <f t="shared" si="1"/>
        <v>0</v>
      </c>
      <c r="S534" s="45">
        <f t="shared" si="2"/>
        <v>0</v>
      </c>
      <c r="T534" s="46"/>
      <c r="U534" s="46"/>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row>
    <row r="535" spans="1:256" ht="15" customHeight="1">
      <c r="A535" s="31">
        <v>531</v>
      </c>
      <c r="B535" s="32" t="s">
        <v>1753</v>
      </c>
      <c r="C535" s="32" t="s">
        <v>1754</v>
      </c>
      <c r="D535" s="32" t="s">
        <v>1755</v>
      </c>
      <c r="E535" s="34" t="s">
        <v>638</v>
      </c>
      <c r="F535" s="48" t="s">
        <v>24</v>
      </c>
      <c r="G535" s="34" t="s">
        <v>639</v>
      </c>
      <c r="H535" s="36" t="s">
        <v>1756</v>
      </c>
      <c r="I535" s="37" t="s">
        <v>708</v>
      </c>
      <c r="J535" s="55" t="s">
        <v>464</v>
      </c>
      <c r="K535" s="92" t="s">
        <v>1757</v>
      </c>
      <c r="L535" s="39">
        <v>0</v>
      </c>
      <c r="M535" s="38"/>
      <c r="N535" s="40" t="s">
        <v>30</v>
      </c>
      <c r="O535" s="41">
        <v>1</v>
      </c>
      <c r="P535" s="42">
        <v>3</v>
      </c>
      <c r="Q535" s="43">
        <f t="shared" si="0"/>
        <v>0</v>
      </c>
      <c r="R535" s="44">
        <f t="shared" si="1"/>
        <v>0</v>
      </c>
      <c r="S535" s="45">
        <f t="shared" si="2"/>
        <v>0</v>
      </c>
      <c r="T535" s="46">
        <f>IF((L535&gt;0)*AND(L536&gt;0),"BŁĄD - Wprowadzono dwie wartości",IF((L535=0)*AND(L536=0),"Wprowadź kwotę dla oferowanego materiału",IF((L536&lt;&gt;0)*AND(K536=0),"Uzupełnij pola SYMBOL/PRODUCENT dla zamiennika",IF((L536=0)*AND(K536&lt;&gt;0),"cena dla niewłaściwego PRODUCENTA",IF((K536&lt;&gt;0)*AND(L536&lt;&gt;0)*AND(J536=0),"Uzupełnij pole PRODUCENT dla zamiennika","OK")))))</f>
        <v>0</v>
      </c>
      <c r="U535" s="46"/>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row>
    <row r="536" spans="1:256" ht="15" customHeight="1">
      <c r="A536" s="31">
        <v>532</v>
      </c>
      <c r="B536" s="32" t="s">
        <v>1758</v>
      </c>
      <c r="C536" s="32" t="s">
        <v>1759</v>
      </c>
      <c r="D536" s="32" t="s">
        <v>1755</v>
      </c>
      <c r="E536" s="34" t="s">
        <v>638</v>
      </c>
      <c r="F536" s="48" t="s">
        <v>24</v>
      </c>
      <c r="G536" s="34" t="s">
        <v>639</v>
      </c>
      <c r="H536" s="36" t="s">
        <v>1756</v>
      </c>
      <c r="I536" s="37" t="s">
        <v>708</v>
      </c>
      <c r="J536" s="55"/>
      <c r="K536" s="38"/>
      <c r="L536" s="39">
        <v>0</v>
      </c>
      <c r="M536" s="38"/>
      <c r="N536" s="47" t="s">
        <v>33</v>
      </c>
      <c r="O536" s="41"/>
      <c r="P536" s="42"/>
      <c r="Q536" s="43">
        <f t="shared" si="0"/>
        <v>0</v>
      </c>
      <c r="R536" s="44">
        <f t="shared" si="1"/>
        <v>0</v>
      </c>
      <c r="S536" s="45">
        <f t="shared" si="2"/>
        <v>0</v>
      </c>
      <c r="T536" s="46"/>
      <c r="U536" s="4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row>
    <row r="537" spans="1:256" ht="15" customHeight="1">
      <c r="A537" s="31">
        <v>533</v>
      </c>
      <c r="B537" s="32" t="s">
        <v>1760</v>
      </c>
      <c r="C537" s="32" t="s">
        <v>1761</v>
      </c>
      <c r="D537" s="32" t="s">
        <v>1762</v>
      </c>
      <c r="E537" s="34" t="s">
        <v>638</v>
      </c>
      <c r="F537" s="48" t="s">
        <v>24</v>
      </c>
      <c r="G537" s="34" t="s">
        <v>639</v>
      </c>
      <c r="H537" s="36" t="s">
        <v>471</v>
      </c>
      <c r="I537" s="37" t="s">
        <v>47</v>
      </c>
      <c r="J537" s="55" t="s">
        <v>464</v>
      </c>
      <c r="K537" s="38" t="s">
        <v>1763</v>
      </c>
      <c r="L537" s="39">
        <v>0</v>
      </c>
      <c r="M537" s="38"/>
      <c r="N537" s="40" t="s">
        <v>30</v>
      </c>
      <c r="O537" s="41">
        <v>2</v>
      </c>
      <c r="P537" s="42">
        <v>3</v>
      </c>
      <c r="Q537" s="43">
        <f t="shared" si="0"/>
        <v>0</v>
      </c>
      <c r="R537" s="44">
        <f t="shared" si="1"/>
        <v>0</v>
      </c>
      <c r="S537" s="45">
        <f t="shared" si="2"/>
        <v>0</v>
      </c>
      <c r="T537" s="46">
        <f>IF((L537&gt;0)*AND(L538&gt;0),"BŁĄD - Wprowadzono dwie wartości",IF((L537=0)*AND(L538=0),"Wprowadź kwotę dla oferowanego materiału",IF((L538&lt;&gt;0)*AND(K538=0),"Uzupełnij pola SYMBOL/PRODUCENT dla zamiennika",IF((L538=0)*AND(K538&lt;&gt;0),"cena dla niewłaściwego PRODUCENTA",IF((K538&lt;&gt;0)*AND(L538&lt;&gt;0)*AND(J538=0),"Uzupełnij pole PRODUCENT dla zamiennika","OK")))))</f>
        <v>0</v>
      </c>
      <c r="U537" s="46"/>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row>
    <row r="538" spans="1:256" ht="15" customHeight="1">
      <c r="A538" s="31">
        <v>534</v>
      </c>
      <c r="B538" s="32" t="s">
        <v>1764</v>
      </c>
      <c r="C538" s="32" t="s">
        <v>1765</v>
      </c>
      <c r="D538" s="32" t="s">
        <v>1762</v>
      </c>
      <c r="E538" s="34" t="s">
        <v>638</v>
      </c>
      <c r="F538" s="48" t="s">
        <v>24</v>
      </c>
      <c r="G538" s="34" t="s">
        <v>639</v>
      </c>
      <c r="H538" s="36" t="s">
        <v>471</v>
      </c>
      <c r="I538" s="37" t="s">
        <v>47</v>
      </c>
      <c r="J538" s="55"/>
      <c r="K538" s="38"/>
      <c r="L538" s="39">
        <v>0</v>
      </c>
      <c r="M538" s="38"/>
      <c r="N538" s="47" t="s">
        <v>33</v>
      </c>
      <c r="O538" s="41"/>
      <c r="P538" s="42"/>
      <c r="Q538" s="43">
        <f t="shared" si="0"/>
        <v>0</v>
      </c>
      <c r="R538" s="44">
        <f t="shared" si="1"/>
        <v>0</v>
      </c>
      <c r="S538" s="45">
        <f t="shared" si="2"/>
        <v>0</v>
      </c>
      <c r="T538" s="46"/>
      <c r="U538" s="46"/>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row>
    <row r="539" spans="1:256" ht="15" customHeight="1">
      <c r="A539" s="31">
        <v>535</v>
      </c>
      <c r="B539" s="32" t="s">
        <v>1766</v>
      </c>
      <c r="C539" s="32" t="s">
        <v>1767</v>
      </c>
      <c r="D539" s="32" t="s">
        <v>1768</v>
      </c>
      <c r="E539" s="34" t="s">
        <v>638</v>
      </c>
      <c r="F539" s="48" t="s">
        <v>24</v>
      </c>
      <c r="G539" s="34" t="s">
        <v>639</v>
      </c>
      <c r="H539" s="36" t="s">
        <v>1769</v>
      </c>
      <c r="I539" s="37" t="s">
        <v>1361</v>
      </c>
      <c r="J539" s="55" t="s">
        <v>480</v>
      </c>
      <c r="K539" s="92" t="s">
        <v>1770</v>
      </c>
      <c r="L539" s="39">
        <v>0</v>
      </c>
      <c r="M539" s="38"/>
      <c r="N539" s="40" t="s">
        <v>30</v>
      </c>
      <c r="O539" s="41">
        <v>1</v>
      </c>
      <c r="P539" s="42">
        <v>3</v>
      </c>
      <c r="Q539" s="43">
        <f t="shared" si="0"/>
        <v>0</v>
      </c>
      <c r="R539" s="44">
        <f t="shared" si="1"/>
        <v>0</v>
      </c>
      <c r="S539" s="45">
        <f t="shared" si="2"/>
        <v>0</v>
      </c>
      <c r="T539" s="46">
        <f>IF((L539&gt;0)*AND(L540&gt;0),"BŁĄD - Wprowadzono dwie wartości",IF((L539=0)*AND(L540=0),"Wprowadź kwotę dla oferowanego materiału",IF((L540&lt;&gt;0)*AND(K540=0),"Uzupełnij pola SYMBOL/PRODUCENT dla zamiennika",IF((L540=0)*AND(K540&lt;&gt;0),"cena dla niewłaściwego PRODUCENTA",IF((K540&lt;&gt;0)*AND(L540&lt;&gt;0)*AND(J540=0),"Uzupełnij pole PRODUCENT dla zamiennika","OK")))))</f>
        <v>0</v>
      </c>
      <c r="U539" s="46"/>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row>
    <row r="540" spans="1:256" ht="15" customHeight="1">
      <c r="A540" s="31">
        <v>536</v>
      </c>
      <c r="B540" s="32" t="s">
        <v>1771</v>
      </c>
      <c r="C540" s="32" t="s">
        <v>1772</v>
      </c>
      <c r="D540" s="32" t="s">
        <v>1768</v>
      </c>
      <c r="E540" s="34" t="s">
        <v>638</v>
      </c>
      <c r="F540" s="48" t="s">
        <v>24</v>
      </c>
      <c r="G540" s="34" t="s">
        <v>639</v>
      </c>
      <c r="H540" s="36" t="s">
        <v>1769</v>
      </c>
      <c r="I540" s="37" t="s">
        <v>1361</v>
      </c>
      <c r="J540" s="55"/>
      <c r="K540" s="38"/>
      <c r="L540" s="39">
        <v>0</v>
      </c>
      <c r="M540" s="38"/>
      <c r="N540" s="47" t="s">
        <v>33</v>
      </c>
      <c r="O540" s="41"/>
      <c r="P540" s="42"/>
      <c r="Q540" s="43">
        <f t="shared" si="0"/>
        <v>0</v>
      </c>
      <c r="R540" s="44">
        <f t="shared" si="1"/>
        <v>0</v>
      </c>
      <c r="S540" s="45">
        <f t="shared" si="2"/>
        <v>0</v>
      </c>
      <c r="T540" s="46"/>
      <c r="U540" s="46"/>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row>
    <row r="541" spans="1:256" ht="15" customHeight="1">
      <c r="A541" s="31">
        <v>537</v>
      </c>
      <c r="B541" s="33" t="s">
        <v>1773</v>
      </c>
      <c r="C541" s="32" t="s">
        <v>1774</v>
      </c>
      <c r="D541" s="32" t="s">
        <v>1774</v>
      </c>
      <c r="E541" s="34" t="s">
        <v>638</v>
      </c>
      <c r="F541" s="48" t="s">
        <v>24</v>
      </c>
      <c r="G541" s="34" t="s">
        <v>639</v>
      </c>
      <c r="H541" s="36" t="s">
        <v>1775</v>
      </c>
      <c r="I541" s="37" t="s">
        <v>1020</v>
      </c>
      <c r="J541" s="55" t="s">
        <v>480</v>
      </c>
      <c r="K541" s="92" t="s">
        <v>1776</v>
      </c>
      <c r="L541" s="39">
        <v>0</v>
      </c>
      <c r="M541" s="38"/>
      <c r="N541" s="40" t="s">
        <v>30</v>
      </c>
      <c r="O541" s="41">
        <v>1</v>
      </c>
      <c r="P541" s="42">
        <v>3</v>
      </c>
      <c r="Q541" s="43">
        <f t="shared" si="0"/>
        <v>0</v>
      </c>
      <c r="R541" s="44">
        <f t="shared" si="1"/>
        <v>0</v>
      </c>
      <c r="S541" s="45">
        <f t="shared" si="2"/>
        <v>0</v>
      </c>
      <c r="T541" s="46">
        <f>IF((L541&gt;0)*AND(L542&gt;0),"BŁĄD - Wprowadzono dwie wartości",IF((L541=0)*AND(L542=0),"Wprowadź kwotę dla oferowanego materiału",IF((L542&lt;&gt;0)*AND(K542=0),"Uzupełnij pola SYMBOL/PRODUCENT dla zamiennika",IF((L542=0)*AND(K542&lt;&gt;0),"cena dla niewłaściwego PRODUCENTA",IF((K542&lt;&gt;0)*AND(L542&lt;&gt;0)*AND(J542=0),"Uzupełnij pole PRODUCENT dla zamiennika","OK")))))</f>
        <v>0</v>
      </c>
      <c r="U541" s="46"/>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row>
    <row r="542" spans="1:256" ht="15" customHeight="1">
      <c r="A542" s="31">
        <v>538</v>
      </c>
      <c r="B542" s="54" t="s">
        <v>1777</v>
      </c>
      <c r="C542" s="32" t="s">
        <v>1778</v>
      </c>
      <c r="D542" s="32" t="s">
        <v>1774</v>
      </c>
      <c r="E542" s="34" t="s">
        <v>638</v>
      </c>
      <c r="F542" s="48" t="s">
        <v>24</v>
      </c>
      <c r="G542" s="34" t="s">
        <v>639</v>
      </c>
      <c r="H542" s="36" t="s">
        <v>1775</v>
      </c>
      <c r="I542" s="37" t="s">
        <v>1020</v>
      </c>
      <c r="J542" s="55"/>
      <c r="K542" s="38"/>
      <c r="L542" s="39">
        <v>0</v>
      </c>
      <c r="M542" s="38"/>
      <c r="N542" s="47" t="s">
        <v>33</v>
      </c>
      <c r="O542" s="41"/>
      <c r="P542" s="42"/>
      <c r="Q542" s="43">
        <f t="shared" si="0"/>
        <v>0</v>
      </c>
      <c r="R542" s="44">
        <f t="shared" si="1"/>
        <v>0</v>
      </c>
      <c r="S542" s="45">
        <f t="shared" si="2"/>
        <v>0</v>
      </c>
      <c r="T542" s="46"/>
      <c r="U542" s="46"/>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row>
    <row r="543" spans="1:256" ht="15" customHeight="1">
      <c r="A543" s="31">
        <v>539</v>
      </c>
      <c r="B543" s="32" t="s">
        <v>1779</v>
      </c>
      <c r="C543" s="32" t="s">
        <v>1780</v>
      </c>
      <c r="D543" s="32" t="s">
        <v>1781</v>
      </c>
      <c r="E543" s="34" t="s">
        <v>638</v>
      </c>
      <c r="F543" s="48" t="s">
        <v>24</v>
      </c>
      <c r="G543" s="34" t="s">
        <v>639</v>
      </c>
      <c r="H543" s="36" t="s">
        <v>1782</v>
      </c>
      <c r="I543" s="37" t="s">
        <v>463</v>
      </c>
      <c r="J543" s="55" t="s">
        <v>480</v>
      </c>
      <c r="K543" s="92" t="s">
        <v>1783</v>
      </c>
      <c r="L543" s="39">
        <v>0</v>
      </c>
      <c r="M543" s="38"/>
      <c r="N543" s="40" t="s">
        <v>30</v>
      </c>
      <c r="O543" s="41">
        <v>1</v>
      </c>
      <c r="P543" s="42">
        <v>3</v>
      </c>
      <c r="Q543" s="43">
        <f t="shared" si="0"/>
        <v>0</v>
      </c>
      <c r="R543" s="44">
        <f t="shared" si="1"/>
        <v>0</v>
      </c>
      <c r="S543" s="45">
        <f t="shared" si="2"/>
        <v>0</v>
      </c>
      <c r="T543" s="46">
        <f>IF((L543&gt;0)*AND(L544&gt;0),"BŁĄD - Wprowadzono dwie wartości",IF((L543=0)*AND(L544=0),"Wprowadź kwotę dla oferowanego materiału",IF((L544&lt;&gt;0)*AND(K544=0),"Uzupełnij pola SYMBOL/PRODUCENT dla zamiennika",IF((L544=0)*AND(K544&lt;&gt;0),"cena dla niewłaściwego PRODUCENTA",IF((K544&lt;&gt;0)*AND(L544&lt;&gt;0)*AND(J544=0),"Uzupełnij pole PRODUCENT dla zamiennika","OK")))))</f>
        <v>0</v>
      </c>
      <c r="U543" s="46"/>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row>
    <row r="544" spans="1:256" ht="15" customHeight="1">
      <c r="A544" s="31">
        <v>540</v>
      </c>
      <c r="B544" s="32" t="s">
        <v>1784</v>
      </c>
      <c r="C544" s="32" t="s">
        <v>1785</v>
      </c>
      <c r="D544" s="32" t="s">
        <v>1781</v>
      </c>
      <c r="E544" s="34" t="s">
        <v>638</v>
      </c>
      <c r="F544" s="48" t="s">
        <v>24</v>
      </c>
      <c r="G544" s="34" t="s">
        <v>639</v>
      </c>
      <c r="H544" s="36" t="s">
        <v>1782</v>
      </c>
      <c r="I544" s="37" t="s">
        <v>463</v>
      </c>
      <c r="J544" s="55"/>
      <c r="K544" s="38"/>
      <c r="L544" s="39">
        <v>0</v>
      </c>
      <c r="M544" s="38"/>
      <c r="N544" s="47" t="s">
        <v>33</v>
      </c>
      <c r="O544" s="41"/>
      <c r="P544" s="42"/>
      <c r="Q544" s="43">
        <f t="shared" si="0"/>
        <v>0</v>
      </c>
      <c r="R544" s="44">
        <f t="shared" si="1"/>
        <v>0</v>
      </c>
      <c r="S544" s="45">
        <f t="shared" si="2"/>
        <v>0</v>
      </c>
      <c r="T544" s="46"/>
      <c r="U544" s="46"/>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row>
    <row r="545" spans="1:256" ht="15" customHeight="1">
      <c r="A545" s="31">
        <v>541</v>
      </c>
      <c r="B545" s="54" t="s">
        <v>1786</v>
      </c>
      <c r="C545" s="32" t="s">
        <v>1787</v>
      </c>
      <c r="D545" s="32" t="s">
        <v>1788</v>
      </c>
      <c r="E545" s="34" t="s">
        <v>638</v>
      </c>
      <c r="F545" s="48" t="s">
        <v>24</v>
      </c>
      <c r="G545" s="34" t="s">
        <v>639</v>
      </c>
      <c r="H545" s="36" t="s">
        <v>1789</v>
      </c>
      <c r="I545" s="37" t="s">
        <v>27</v>
      </c>
      <c r="J545" s="55" t="s">
        <v>480</v>
      </c>
      <c r="K545" s="92" t="s">
        <v>1790</v>
      </c>
      <c r="L545" s="39">
        <v>0</v>
      </c>
      <c r="M545" s="38"/>
      <c r="N545" s="40" t="s">
        <v>30</v>
      </c>
      <c r="O545" s="41">
        <v>3</v>
      </c>
      <c r="P545" s="42">
        <v>3</v>
      </c>
      <c r="Q545" s="43">
        <f t="shared" si="0"/>
        <v>0</v>
      </c>
      <c r="R545" s="44">
        <f t="shared" si="1"/>
        <v>0</v>
      </c>
      <c r="S545" s="45">
        <f t="shared" si="2"/>
        <v>0</v>
      </c>
      <c r="T545" s="46">
        <f>IF((L545&gt;0)*AND(L546&gt;0),"BŁĄD - Wprowadzono dwie wartości",IF((L545=0)*AND(L546=0),"Wprowadź kwotę dla oferowanego materiału",IF((L546&lt;&gt;0)*AND(K546=0),"Uzupełnij pola SYMBOL/PRODUCENT dla zamiennika",IF((L546=0)*AND(K546&lt;&gt;0),"cena dla niewłaściwego PRODUCENTA",IF((K546&lt;&gt;0)*AND(L546&lt;&gt;0)*AND(J546=0),"Uzupełnij pole PRODUCENT dla zamiennika","OK")))))</f>
        <v>0</v>
      </c>
      <c r="U545" s="46"/>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row>
    <row r="546" spans="1:256" ht="15" customHeight="1">
      <c r="A546" s="31">
        <v>542</v>
      </c>
      <c r="B546" s="32" t="s">
        <v>1791</v>
      </c>
      <c r="C546" s="32" t="s">
        <v>1792</v>
      </c>
      <c r="D546" s="32" t="s">
        <v>1788</v>
      </c>
      <c r="E546" s="34" t="s">
        <v>638</v>
      </c>
      <c r="F546" s="48" t="s">
        <v>24</v>
      </c>
      <c r="G546" s="34" t="s">
        <v>639</v>
      </c>
      <c r="H546" s="36" t="s">
        <v>1789</v>
      </c>
      <c r="I546" s="37" t="s">
        <v>27</v>
      </c>
      <c r="J546" s="55"/>
      <c r="K546" s="38"/>
      <c r="L546" s="39">
        <v>0</v>
      </c>
      <c r="M546" s="38"/>
      <c r="N546" s="47" t="s">
        <v>33</v>
      </c>
      <c r="O546" s="41"/>
      <c r="P546" s="42"/>
      <c r="Q546" s="43">
        <f t="shared" si="0"/>
        <v>0</v>
      </c>
      <c r="R546" s="44">
        <f t="shared" si="1"/>
        <v>0</v>
      </c>
      <c r="S546" s="45">
        <f t="shared" si="2"/>
        <v>0</v>
      </c>
      <c r="T546" s="46"/>
      <c r="U546" s="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row>
    <row r="547" spans="1:256" ht="15" customHeight="1">
      <c r="A547" s="31">
        <v>543</v>
      </c>
      <c r="B547" s="54" t="s">
        <v>1793</v>
      </c>
      <c r="C547" s="32" t="s">
        <v>1794</v>
      </c>
      <c r="D547" s="32" t="s">
        <v>1795</v>
      </c>
      <c r="E547" s="34" t="s">
        <v>638</v>
      </c>
      <c r="F547" s="48" t="s">
        <v>24</v>
      </c>
      <c r="G547" s="34" t="s">
        <v>639</v>
      </c>
      <c r="H547" s="36" t="s">
        <v>1796</v>
      </c>
      <c r="I547" s="37" t="s">
        <v>1797</v>
      </c>
      <c r="J547" s="55" t="s">
        <v>480</v>
      </c>
      <c r="K547" s="92" t="s">
        <v>1798</v>
      </c>
      <c r="L547" s="39">
        <v>0</v>
      </c>
      <c r="M547" s="38"/>
      <c r="N547" s="40" t="s">
        <v>30</v>
      </c>
      <c r="O547" s="41">
        <v>3</v>
      </c>
      <c r="P547" s="42">
        <v>3</v>
      </c>
      <c r="Q547" s="43">
        <f t="shared" si="0"/>
        <v>0</v>
      </c>
      <c r="R547" s="44">
        <f t="shared" si="1"/>
        <v>0</v>
      </c>
      <c r="S547" s="45">
        <f t="shared" si="2"/>
        <v>0</v>
      </c>
      <c r="T547" s="46">
        <f>IF((L547&gt;0)*AND(L548&gt;0),"BŁĄD - Wprowadzono dwie wartości",IF((L547=0)*AND(L548=0),"Wprowadź kwotę dla oferowanego materiału",IF((L548&lt;&gt;0)*AND(K548=0),"Uzupełnij pola SYMBOL/PRODUCENT dla zamiennika",IF((L548=0)*AND(K548&lt;&gt;0),"cena dla niewłaściwego PRODUCENTA",IF((K548&lt;&gt;0)*AND(L548&lt;&gt;0)*AND(J548=0),"Uzupełnij pole PRODUCENT dla zamiennika","OK")))))</f>
        <v>0</v>
      </c>
      <c r="U547" s="46"/>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row>
    <row r="548" spans="1:256" ht="15" customHeight="1">
      <c r="A548" s="31">
        <v>544</v>
      </c>
      <c r="B548" s="32" t="s">
        <v>1799</v>
      </c>
      <c r="C548" s="32" t="s">
        <v>1800</v>
      </c>
      <c r="D548" s="32" t="s">
        <v>1795</v>
      </c>
      <c r="E548" s="34" t="s">
        <v>638</v>
      </c>
      <c r="F548" s="48" t="s">
        <v>24</v>
      </c>
      <c r="G548" s="34" t="s">
        <v>639</v>
      </c>
      <c r="H548" s="36" t="s">
        <v>1796</v>
      </c>
      <c r="I548" s="37" t="s">
        <v>1797</v>
      </c>
      <c r="J548" s="55"/>
      <c r="K548" s="38"/>
      <c r="L548" s="39">
        <v>0</v>
      </c>
      <c r="M548" s="38"/>
      <c r="N548" s="47" t="s">
        <v>33</v>
      </c>
      <c r="O548" s="41"/>
      <c r="P548" s="42"/>
      <c r="Q548" s="43">
        <f t="shared" si="0"/>
        <v>0</v>
      </c>
      <c r="R548" s="44">
        <f t="shared" si="1"/>
        <v>0</v>
      </c>
      <c r="S548" s="45">
        <f t="shared" si="2"/>
        <v>0</v>
      </c>
      <c r="T548" s="46"/>
      <c r="U548" s="46"/>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row>
    <row r="549" spans="1:256" ht="15" customHeight="1">
      <c r="A549" s="31">
        <v>545</v>
      </c>
      <c r="B549" s="54" t="s">
        <v>1801</v>
      </c>
      <c r="C549" s="32" t="s">
        <v>1802</v>
      </c>
      <c r="D549" s="32" t="s">
        <v>1803</v>
      </c>
      <c r="E549" s="34" t="s">
        <v>638</v>
      </c>
      <c r="F549" s="48" t="s">
        <v>24</v>
      </c>
      <c r="G549" s="34" t="s">
        <v>639</v>
      </c>
      <c r="H549" s="36" t="s">
        <v>487</v>
      </c>
      <c r="I549" s="37" t="s">
        <v>1804</v>
      </c>
      <c r="J549" s="55" t="s">
        <v>480</v>
      </c>
      <c r="K549" s="38" t="s">
        <v>1805</v>
      </c>
      <c r="L549" s="39">
        <v>0</v>
      </c>
      <c r="M549" s="38"/>
      <c r="N549" s="40" t="s">
        <v>30</v>
      </c>
      <c r="O549" s="41">
        <v>3</v>
      </c>
      <c r="P549" s="42">
        <v>3</v>
      </c>
      <c r="Q549" s="43">
        <f t="shared" si="0"/>
        <v>0</v>
      </c>
      <c r="R549" s="44">
        <f t="shared" si="1"/>
        <v>0</v>
      </c>
      <c r="S549" s="45">
        <f t="shared" si="2"/>
        <v>0</v>
      </c>
      <c r="T549" s="46">
        <f>IF((L549&gt;0)*AND(L550&gt;0),"BŁĄD - Wprowadzono dwie wartości",IF((L549=0)*AND(L550=0),"Wprowadź kwotę dla oferowanego materiału",IF((L550&lt;&gt;0)*AND(K550=0),"Uzupełnij pola SYMBOL/PRODUCENT dla zamiennika",IF((L550=0)*AND(K550&lt;&gt;0),"cena dla niewłaściwego PRODUCENTA",IF((K550&lt;&gt;0)*AND(L550&lt;&gt;0)*AND(J550=0),"Uzupełnij pole PRODUCENT dla zamiennika","OK")))))</f>
        <v>0</v>
      </c>
      <c r="U549" s="46"/>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row>
    <row r="550" spans="1:256" ht="15" customHeight="1">
      <c r="A550" s="31">
        <v>546</v>
      </c>
      <c r="B550" s="32" t="s">
        <v>1806</v>
      </c>
      <c r="C550" s="32" t="s">
        <v>1807</v>
      </c>
      <c r="D550" s="32" t="s">
        <v>1803</v>
      </c>
      <c r="E550" s="34" t="s">
        <v>638</v>
      </c>
      <c r="F550" s="48" t="s">
        <v>24</v>
      </c>
      <c r="G550" s="34" t="s">
        <v>639</v>
      </c>
      <c r="H550" s="36" t="s">
        <v>487</v>
      </c>
      <c r="I550" s="37" t="s">
        <v>1804</v>
      </c>
      <c r="J550" s="55"/>
      <c r="K550" s="38"/>
      <c r="L550" s="39">
        <v>0</v>
      </c>
      <c r="M550" s="38"/>
      <c r="N550" s="47" t="s">
        <v>33</v>
      </c>
      <c r="O550" s="41"/>
      <c r="P550" s="42"/>
      <c r="Q550" s="43">
        <f t="shared" si="0"/>
        <v>0</v>
      </c>
      <c r="R550" s="44">
        <f t="shared" si="1"/>
        <v>0</v>
      </c>
      <c r="S550" s="45">
        <f t="shared" si="2"/>
        <v>0</v>
      </c>
      <c r="T550" s="46"/>
      <c r="U550" s="46"/>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row>
    <row r="551" spans="1:256" ht="15" customHeight="1">
      <c r="A551" s="31">
        <v>547</v>
      </c>
      <c r="B551" s="54" t="s">
        <v>1808</v>
      </c>
      <c r="C551" s="32" t="s">
        <v>1809</v>
      </c>
      <c r="D551" s="32" t="s">
        <v>1810</v>
      </c>
      <c r="E551" s="34" t="s">
        <v>638</v>
      </c>
      <c r="F551" s="48" t="s">
        <v>159</v>
      </c>
      <c r="G551" s="34" t="s">
        <v>639</v>
      </c>
      <c r="H551" s="36" t="s">
        <v>487</v>
      </c>
      <c r="I551" s="37" t="s">
        <v>55</v>
      </c>
      <c r="J551" s="55" t="s">
        <v>480</v>
      </c>
      <c r="K551" s="38" t="s">
        <v>1811</v>
      </c>
      <c r="L551" s="39">
        <v>0</v>
      </c>
      <c r="M551" s="38"/>
      <c r="N551" s="40" t="s">
        <v>30</v>
      </c>
      <c r="O551" s="41">
        <v>5</v>
      </c>
      <c r="P551" s="42">
        <v>3</v>
      </c>
      <c r="Q551" s="43">
        <f t="shared" si="0"/>
        <v>0</v>
      </c>
      <c r="R551" s="44">
        <f t="shared" si="1"/>
        <v>0</v>
      </c>
      <c r="S551" s="45">
        <f t="shared" si="2"/>
        <v>0</v>
      </c>
      <c r="T551" s="46">
        <f>IF((L551&gt;0)*AND(L552&gt;0),"BŁĄD - Wprowadzono dwie wartości",IF((L551=0)*AND(L552=0),"Wprowadź kwotę dla oferowanego materiału",IF((L552&lt;&gt;0)*AND(K552=0),"Uzupełnij pola SYMBOL/PRODUCENT dla zamiennika",IF((L552=0)*AND(K552&lt;&gt;0),"cena dla niewłaściwego PRODUCENTA",IF((K552&lt;&gt;0)*AND(L552&lt;&gt;0)*AND(J552=0),"Uzupełnij pole PRODUCENT dla zamiennika","OK")))))</f>
        <v>0</v>
      </c>
      <c r="U551" s="46"/>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row>
    <row r="552" spans="1:256" ht="15" customHeight="1">
      <c r="A552" s="31">
        <v>548</v>
      </c>
      <c r="B552" s="32" t="s">
        <v>1812</v>
      </c>
      <c r="C552" s="32" t="s">
        <v>1813</v>
      </c>
      <c r="D552" s="32" t="s">
        <v>1810</v>
      </c>
      <c r="E552" s="34" t="s">
        <v>638</v>
      </c>
      <c r="F552" s="48" t="s">
        <v>159</v>
      </c>
      <c r="G552" s="34" t="s">
        <v>639</v>
      </c>
      <c r="H552" s="36" t="s">
        <v>487</v>
      </c>
      <c r="I552" s="37" t="s">
        <v>55</v>
      </c>
      <c r="J552" s="55"/>
      <c r="K552" s="38"/>
      <c r="L552" s="39">
        <v>0</v>
      </c>
      <c r="M552" s="38"/>
      <c r="N552" s="47" t="s">
        <v>33</v>
      </c>
      <c r="O552" s="41"/>
      <c r="P552" s="42"/>
      <c r="Q552" s="43">
        <f t="shared" si="0"/>
        <v>0</v>
      </c>
      <c r="R552" s="44">
        <f t="shared" si="1"/>
        <v>0</v>
      </c>
      <c r="S552" s="45">
        <f t="shared" si="2"/>
        <v>0</v>
      </c>
      <c r="T552" s="46"/>
      <c r="U552" s="46"/>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row>
    <row r="553" spans="1:256" ht="15" customHeight="1">
      <c r="A553" s="31">
        <v>549</v>
      </c>
      <c r="B553" s="54" t="s">
        <v>1814</v>
      </c>
      <c r="C553" s="32" t="s">
        <v>1815</v>
      </c>
      <c r="D553" s="32" t="s">
        <v>1816</v>
      </c>
      <c r="E553" s="34" t="s">
        <v>638</v>
      </c>
      <c r="F553" s="48" t="s">
        <v>166</v>
      </c>
      <c r="G553" s="34" t="s">
        <v>639</v>
      </c>
      <c r="H553" s="36" t="s">
        <v>487</v>
      </c>
      <c r="I553" s="37" t="s">
        <v>55</v>
      </c>
      <c r="J553" s="55" t="s">
        <v>480</v>
      </c>
      <c r="K553" s="38" t="s">
        <v>1817</v>
      </c>
      <c r="L553" s="39">
        <v>0</v>
      </c>
      <c r="M553" s="47"/>
      <c r="N553" s="56" t="s">
        <v>30</v>
      </c>
      <c r="O553" s="41">
        <v>1</v>
      </c>
      <c r="P553" s="42">
        <v>3</v>
      </c>
      <c r="Q553" s="43">
        <f t="shared" si="0"/>
        <v>0</v>
      </c>
      <c r="R553" s="44">
        <f t="shared" si="1"/>
        <v>0</v>
      </c>
      <c r="S553" s="45">
        <f t="shared" si="2"/>
        <v>0</v>
      </c>
      <c r="T553" s="46">
        <f>IF((L553&gt;0)*AND(L554&gt;0),"BŁĄD - Wprowadzono dwie wartości",IF((L553=0)*AND(L554=0),"Wprowadź kwotę dla oferowanego materiału",IF((L554&lt;&gt;0)*AND(K554=0),"Uzupełnij pola SYMBOL/PRODUCENT dla zamiennika",IF((L554=0)*AND(K554&lt;&gt;0),"cena dla niewłaściwego PRODUCENTA",IF((K554&lt;&gt;0)*AND(L554&lt;&gt;0)*AND(J554=0),"Uzupełnij pole PRODUCENT dla zamiennika","OK")))))</f>
        <v>0</v>
      </c>
      <c r="U553" s="46"/>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row>
    <row r="554" spans="1:256" ht="15" customHeight="1">
      <c r="A554" s="31">
        <v>550</v>
      </c>
      <c r="B554" s="32" t="s">
        <v>1818</v>
      </c>
      <c r="C554" s="32" t="s">
        <v>1819</v>
      </c>
      <c r="D554" s="32" t="s">
        <v>1816</v>
      </c>
      <c r="E554" s="34" t="s">
        <v>638</v>
      </c>
      <c r="F554" s="48" t="s">
        <v>166</v>
      </c>
      <c r="G554" s="34" t="s">
        <v>639</v>
      </c>
      <c r="H554" s="36" t="s">
        <v>487</v>
      </c>
      <c r="I554" s="37" t="s">
        <v>55</v>
      </c>
      <c r="J554" s="55"/>
      <c r="K554" s="38"/>
      <c r="L554" s="39">
        <v>0</v>
      </c>
      <c r="M554" s="47"/>
      <c r="N554" s="56" t="s">
        <v>33</v>
      </c>
      <c r="O554" s="41"/>
      <c r="P554" s="42"/>
      <c r="Q554" s="43">
        <f t="shared" si="0"/>
        <v>0</v>
      </c>
      <c r="R554" s="44">
        <f t="shared" si="1"/>
        <v>0</v>
      </c>
      <c r="S554" s="45">
        <f t="shared" si="2"/>
        <v>0</v>
      </c>
      <c r="T554" s="46"/>
      <c r="U554" s="46"/>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row>
    <row r="555" spans="1:256" ht="15" customHeight="1">
      <c r="A555" s="31">
        <v>551</v>
      </c>
      <c r="B555" s="54" t="s">
        <v>1820</v>
      </c>
      <c r="C555" s="32" t="s">
        <v>1821</v>
      </c>
      <c r="D555" s="32" t="s">
        <v>1822</v>
      </c>
      <c r="E555" s="34" t="s">
        <v>638</v>
      </c>
      <c r="F555" s="48" t="s">
        <v>174</v>
      </c>
      <c r="G555" s="34" t="s">
        <v>639</v>
      </c>
      <c r="H555" s="36" t="s">
        <v>487</v>
      </c>
      <c r="I555" s="37" t="s">
        <v>55</v>
      </c>
      <c r="J555" s="55" t="s">
        <v>480</v>
      </c>
      <c r="K555" s="38" t="s">
        <v>1823</v>
      </c>
      <c r="L555" s="39">
        <v>0</v>
      </c>
      <c r="M555" s="47"/>
      <c r="N555" s="56" t="s">
        <v>30</v>
      </c>
      <c r="O555" s="41">
        <v>5</v>
      </c>
      <c r="P555" s="42">
        <v>3</v>
      </c>
      <c r="Q555" s="43">
        <f t="shared" si="0"/>
        <v>0</v>
      </c>
      <c r="R555" s="44">
        <f t="shared" si="1"/>
        <v>0</v>
      </c>
      <c r="S555" s="45">
        <f t="shared" si="2"/>
        <v>0</v>
      </c>
      <c r="T555" s="46">
        <f>IF((L555&gt;0)*AND(L556&gt;0),"BŁĄD - Wprowadzono dwie wartości",IF((L555=0)*AND(L556=0),"Wprowadź kwotę dla oferowanego materiału",IF((L556&lt;&gt;0)*AND(K556=0),"Uzupełnij pola SYMBOL/PRODUCENT dla zamiennika",IF((L556=0)*AND(K556&lt;&gt;0),"cena dla niewłaściwego PRODUCENTA",IF((K556&lt;&gt;0)*AND(L556&lt;&gt;0)*AND(J556=0),"Uzupełnij pole PRODUCENT dla zamiennika","OK")))))</f>
        <v>0</v>
      </c>
      <c r="U555" s="46"/>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row>
    <row r="556" spans="1:256" ht="15" customHeight="1">
      <c r="A556" s="31">
        <v>552</v>
      </c>
      <c r="B556" s="32" t="s">
        <v>1824</v>
      </c>
      <c r="C556" s="32" t="s">
        <v>1825</v>
      </c>
      <c r="D556" s="32" t="s">
        <v>1822</v>
      </c>
      <c r="E556" s="34" t="s">
        <v>638</v>
      </c>
      <c r="F556" s="48" t="s">
        <v>174</v>
      </c>
      <c r="G556" s="34" t="s">
        <v>639</v>
      </c>
      <c r="H556" s="36" t="s">
        <v>487</v>
      </c>
      <c r="I556" s="37" t="s">
        <v>55</v>
      </c>
      <c r="J556" s="55"/>
      <c r="K556" s="38"/>
      <c r="L556" s="39">
        <v>0</v>
      </c>
      <c r="M556" s="47"/>
      <c r="N556" s="56" t="s">
        <v>33</v>
      </c>
      <c r="O556" s="41"/>
      <c r="P556" s="42"/>
      <c r="Q556" s="43">
        <f t="shared" si="0"/>
        <v>0</v>
      </c>
      <c r="R556" s="44">
        <f t="shared" si="1"/>
        <v>0</v>
      </c>
      <c r="S556" s="45">
        <f t="shared" si="2"/>
        <v>0</v>
      </c>
      <c r="T556" s="46"/>
      <c r="U556" s="4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row>
    <row r="557" spans="1:256" ht="15" customHeight="1">
      <c r="A557" s="31">
        <v>553</v>
      </c>
      <c r="B557" s="33" t="s">
        <v>1826</v>
      </c>
      <c r="C557" s="32" t="s">
        <v>1827</v>
      </c>
      <c r="D557" s="33" t="s">
        <v>1828</v>
      </c>
      <c r="E557" s="50">
        <v>3</v>
      </c>
      <c r="F557" s="48" t="s">
        <v>24</v>
      </c>
      <c r="G557" s="34" t="s">
        <v>1829</v>
      </c>
      <c r="H557" s="36" t="s">
        <v>1830</v>
      </c>
      <c r="I557" s="37">
        <v>300</v>
      </c>
      <c r="J557" s="55" t="s">
        <v>28</v>
      </c>
      <c r="K557" s="38" t="s">
        <v>1831</v>
      </c>
      <c r="L557" s="39">
        <v>0</v>
      </c>
      <c r="M557" s="47"/>
      <c r="N557" s="56" t="s">
        <v>30</v>
      </c>
      <c r="O557" s="41">
        <v>3</v>
      </c>
      <c r="P557" s="42">
        <v>3</v>
      </c>
      <c r="Q557" s="43">
        <f t="shared" si="0"/>
        <v>0</v>
      </c>
      <c r="R557" s="44">
        <f t="shared" si="1"/>
        <v>0</v>
      </c>
      <c r="S557" s="45">
        <f t="shared" si="2"/>
        <v>0</v>
      </c>
      <c r="T557" s="46">
        <f>IF((L557&gt;0)*AND(L558&gt;0),"BŁĄD - Wprowadzono dwie wartości",IF((L557=0)*AND(L558=0),"Wprowadź kwotę dla oferowanego materiału",IF((L558&lt;&gt;0)*AND(K558=0),"Uzupełnij pola SYMBOL/PRODUCENT dla zamiennika",IF((L558=0)*AND(K558&lt;&gt;0),"cena dla niewłaściwego PRODUCENTA",IF((K558&lt;&gt;0)*AND(L558&lt;&gt;0)*AND(J558=0),"Uzupełnij pole PRODUCENT dla zamiennika","OK")))))</f>
        <v>0</v>
      </c>
      <c r="U557" s="46"/>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row>
    <row r="558" spans="1:256" ht="15" customHeight="1">
      <c r="A558" s="31">
        <v>554</v>
      </c>
      <c r="B558" s="32" t="s">
        <v>1832</v>
      </c>
      <c r="C558" s="32" t="s">
        <v>1833</v>
      </c>
      <c r="D558" s="33" t="s">
        <v>1828</v>
      </c>
      <c r="E558" s="50">
        <v>3</v>
      </c>
      <c r="F558" s="48" t="s">
        <v>24</v>
      </c>
      <c r="G558" s="34" t="s">
        <v>1829</v>
      </c>
      <c r="H558" s="36" t="s">
        <v>1830</v>
      </c>
      <c r="I558" s="37">
        <v>300</v>
      </c>
      <c r="J558" s="55"/>
      <c r="K558" s="38"/>
      <c r="L558" s="39">
        <v>0</v>
      </c>
      <c r="M558" s="47"/>
      <c r="N558" s="56" t="s">
        <v>33</v>
      </c>
      <c r="O558" s="41"/>
      <c r="P558" s="42"/>
      <c r="Q558" s="43">
        <f t="shared" si="0"/>
        <v>0</v>
      </c>
      <c r="R558" s="44">
        <f t="shared" si="1"/>
        <v>0</v>
      </c>
      <c r="S558" s="45">
        <f t="shared" si="2"/>
        <v>0</v>
      </c>
      <c r="T558" s="46"/>
      <c r="U558" s="46"/>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row>
    <row r="559" spans="1:256" ht="15" customHeight="1">
      <c r="A559" s="31">
        <v>555</v>
      </c>
      <c r="B559" s="33" t="s">
        <v>1834</v>
      </c>
      <c r="C559" s="32" t="s">
        <v>1835</v>
      </c>
      <c r="D559" s="33" t="s">
        <v>1836</v>
      </c>
      <c r="E559" s="50">
        <v>3</v>
      </c>
      <c r="F559" s="48" t="s">
        <v>159</v>
      </c>
      <c r="G559" s="34" t="s">
        <v>1829</v>
      </c>
      <c r="H559" s="36" t="s">
        <v>1830</v>
      </c>
      <c r="I559" s="37">
        <v>260</v>
      </c>
      <c r="J559" s="55" t="s">
        <v>28</v>
      </c>
      <c r="K559" s="38" t="s">
        <v>1837</v>
      </c>
      <c r="L559" s="39">
        <v>0</v>
      </c>
      <c r="M559" s="47"/>
      <c r="N559" s="56" t="s">
        <v>30</v>
      </c>
      <c r="O559" s="41">
        <v>3</v>
      </c>
      <c r="P559" s="42">
        <v>3</v>
      </c>
      <c r="Q559" s="43">
        <f t="shared" si="0"/>
        <v>0</v>
      </c>
      <c r="R559" s="44">
        <f t="shared" si="1"/>
        <v>0</v>
      </c>
      <c r="S559" s="45">
        <f t="shared" si="2"/>
        <v>0</v>
      </c>
      <c r="T559" s="46">
        <f>IF((L559&gt;0)*AND(L560&gt;0),"BŁĄD - Wprowadzono dwie wartości",IF((L559=0)*AND(L560=0),"Wprowadź kwotę dla oferowanego materiału",IF((L560&lt;&gt;0)*AND(K560=0),"Uzupełnij pola SYMBOL/PRODUCENT dla zamiennika",IF((L560=0)*AND(K560&lt;&gt;0),"cena dla niewłaściwego PRODUCENTA",IF((K560&lt;&gt;0)*AND(L560&lt;&gt;0)*AND(J560=0),"Uzupełnij pole PRODUCENT dla zamiennika","OK")))))</f>
        <v>0</v>
      </c>
      <c r="U559" s="46"/>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row>
    <row r="560" spans="1:256" ht="15" customHeight="1">
      <c r="A560" s="31">
        <v>556</v>
      </c>
      <c r="B560" s="33" t="s">
        <v>1838</v>
      </c>
      <c r="C560" s="32" t="s">
        <v>1839</v>
      </c>
      <c r="D560" s="33" t="s">
        <v>1836</v>
      </c>
      <c r="E560" s="50">
        <v>3</v>
      </c>
      <c r="F560" s="48" t="s">
        <v>159</v>
      </c>
      <c r="G560" s="34" t="s">
        <v>1829</v>
      </c>
      <c r="H560" s="36" t="s">
        <v>1830</v>
      </c>
      <c r="I560" s="37">
        <v>260</v>
      </c>
      <c r="J560" s="55"/>
      <c r="K560" s="38"/>
      <c r="L560" s="39">
        <v>0</v>
      </c>
      <c r="M560" s="47"/>
      <c r="N560" s="56" t="s">
        <v>33</v>
      </c>
      <c r="O560" s="41"/>
      <c r="P560" s="42"/>
      <c r="Q560" s="43">
        <f t="shared" si="0"/>
        <v>0</v>
      </c>
      <c r="R560" s="44">
        <f t="shared" si="1"/>
        <v>0</v>
      </c>
      <c r="S560" s="45">
        <f t="shared" si="2"/>
        <v>0</v>
      </c>
      <c r="T560" s="46"/>
      <c r="U560" s="46"/>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row>
    <row r="561" spans="1:256" ht="15" customHeight="1">
      <c r="A561" s="31">
        <v>557</v>
      </c>
      <c r="B561" s="33" t="s">
        <v>1840</v>
      </c>
      <c r="C561" s="32" t="s">
        <v>1841</v>
      </c>
      <c r="D561" s="33" t="s">
        <v>1842</v>
      </c>
      <c r="E561" s="50">
        <v>3</v>
      </c>
      <c r="F561" s="48" t="s">
        <v>166</v>
      </c>
      <c r="G561" s="34" t="s">
        <v>1829</v>
      </c>
      <c r="H561" s="36" t="s">
        <v>1830</v>
      </c>
      <c r="I561" s="37">
        <v>260</v>
      </c>
      <c r="J561" s="55" t="s">
        <v>28</v>
      </c>
      <c r="K561" s="38" t="s">
        <v>1843</v>
      </c>
      <c r="L561" s="39">
        <v>0</v>
      </c>
      <c r="M561" s="47"/>
      <c r="N561" s="56" t="s">
        <v>30</v>
      </c>
      <c r="O561" s="41">
        <v>3</v>
      </c>
      <c r="P561" s="42">
        <v>3</v>
      </c>
      <c r="Q561" s="43">
        <f t="shared" si="0"/>
        <v>0</v>
      </c>
      <c r="R561" s="44">
        <f t="shared" si="1"/>
        <v>0</v>
      </c>
      <c r="S561" s="45">
        <f t="shared" si="2"/>
        <v>0</v>
      </c>
      <c r="T561" s="46">
        <f>IF((L561&gt;0)*AND(L562&gt;0),"BŁĄD - Wprowadzono dwie wartości",IF((L561=0)*AND(L562=0),"Wprowadź kwotę dla oferowanego materiału",IF((L562&lt;&gt;0)*AND(K562=0),"Uzupełnij pola SYMBOL/PRODUCENT dla zamiennika",IF((L562=0)*AND(K562&lt;&gt;0),"cena dla niewłaściwego PRODUCENTA",IF((K562&lt;&gt;0)*AND(L562&lt;&gt;0)*AND(J562=0),"Uzupełnij pole PRODUCENT dla zamiennika","OK")))))</f>
        <v>0</v>
      </c>
      <c r="U561" s="46"/>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row>
    <row r="562" spans="1:256" ht="15" customHeight="1">
      <c r="A562" s="31">
        <v>558</v>
      </c>
      <c r="B562" s="33" t="s">
        <v>1844</v>
      </c>
      <c r="C562" s="32" t="s">
        <v>1845</v>
      </c>
      <c r="D562" s="33" t="s">
        <v>1842</v>
      </c>
      <c r="E562" s="50">
        <v>3</v>
      </c>
      <c r="F562" s="48" t="s">
        <v>166</v>
      </c>
      <c r="G562" s="34" t="s">
        <v>1829</v>
      </c>
      <c r="H562" s="36" t="s">
        <v>1830</v>
      </c>
      <c r="I562" s="37">
        <v>260</v>
      </c>
      <c r="J562" s="55"/>
      <c r="K562" s="38"/>
      <c r="L562" s="39">
        <v>0</v>
      </c>
      <c r="M562" s="47"/>
      <c r="N562" s="56" t="s">
        <v>33</v>
      </c>
      <c r="O562" s="41"/>
      <c r="P562" s="42"/>
      <c r="Q562" s="43">
        <f t="shared" si="0"/>
        <v>0</v>
      </c>
      <c r="R562" s="44">
        <f t="shared" si="1"/>
        <v>0</v>
      </c>
      <c r="S562" s="45">
        <f t="shared" si="2"/>
        <v>0</v>
      </c>
      <c r="T562" s="46"/>
      <c r="U562" s="46"/>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row>
    <row r="563" spans="1:256" ht="15" customHeight="1">
      <c r="A563" s="31">
        <v>559</v>
      </c>
      <c r="B563" s="33" t="s">
        <v>1846</v>
      </c>
      <c r="C563" s="32" t="s">
        <v>1847</v>
      </c>
      <c r="D563" s="33" t="s">
        <v>1848</v>
      </c>
      <c r="E563" s="50">
        <v>3</v>
      </c>
      <c r="F563" s="48" t="s">
        <v>174</v>
      </c>
      <c r="G563" s="34" t="s">
        <v>1829</v>
      </c>
      <c r="H563" s="36" t="s">
        <v>1830</v>
      </c>
      <c r="I563" s="37">
        <v>260</v>
      </c>
      <c r="J563" s="55" t="s">
        <v>28</v>
      </c>
      <c r="K563" s="38" t="s">
        <v>1849</v>
      </c>
      <c r="L563" s="39">
        <v>0</v>
      </c>
      <c r="M563" s="77"/>
      <c r="N563" s="66" t="s">
        <v>30</v>
      </c>
      <c r="O563" s="41">
        <v>16</v>
      </c>
      <c r="P563" s="42">
        <v>3</v>
      </c>
      <c r="Q563" s="43">
        <f t="shared" si="0"/>
        <v>0</v>
      </c>
      <c r="R563" s="44">
        <f t="shared" si="1"/>
        <v>0</v>
      </c>
      <c r="S563" s="45">
        <f t="shared" si="2"/>
        <v>0</v>
      </c>
      <c r="T563" s="46">
        <f>IF((L563&gt;0)*AND(L564&gt;0),"BŁĄD - Wprowadzono dwie wartości",IF((L563=0)*AND(L564=0),"Wprowadź kwotę dla oferowanego materiału",IF((L564&lt;&gt;0)*AND(K564=0),"Uzupełnij pola SYMBOL/PRODUCENT dla zamiennika",IF((L564=0)*AND(K564&lt;&gt;0),"cena dla niewłaściwego PRODUCENTA",IF((K564&lt;&gt;0)*AND(L564&lt;&gt;0)*AND(J564=0),"Uzupełnij pole PRODUCENT dla zamiennika","OK")))))</f>
        <v>0</v>
      </c>
      <c r="U563" s="46"/>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row>
    <row r="564" spans="1:256" ht="15" customHeight="1">
      <c r="A564" s="31">
        <v>560</v>
      </c>
      <c r="B564" s="33" t="s">
        <v>1850</v>
      </c>
      <c r="C564" s="32" t="s">
        <v>1851</v>
      </c>
      <c r="D564" s="33" t="s">
        <v>1848</v>
      </c>
      <c r="E564" s="50">
        <v>3</v>
      </c>
      <c r="F564" s="48" t="s">
        <v>174</v>
      </c>
      <c r="G564" s="34" t="s">
        <v>1829</v>
      </c>
      <c r="H564" s="36" t="s">
        <v>1830</v>
      </c>
      <c r="I564" s="37">
        <v>260</v>
      </c>
      <c r="J564" s="55"/>
      <c r="K564" s="38"/>
      <c r="L564" s="39">
        <v>0</v>
      </c>
      <c r="M564" s="47"/>
      <c r="N564" s="56" t="s">
        <v>33</v>
      </c>
      <c r="O564" s="41"/>
      <c r="P564" s="42"/>
      <c r="Q564" s="43">
        <f t="shared" si="0"/>
        <v>0</v>
      </c>
      <c r="R564" s="44">
        <f t="shared" si="1"/>
        <v>0</v>
      </c>
      <c r="S564" s="45">
        <f t="shared" si="2"/>
        <v>0</v>
      </c>
      <c r="T564" s="46"/>
      <c r="U564" s="46"/>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row>
    <row r="565" spans="1:256" ht="30" customHeight="1">
      <c r="A565" s="31">
        <v>561</v>
      </c>
      <c r="B565" s="54" t="s">
        <v>1852</v>
      </c>
      <c r="C565" s="32" t="s">
        <v>1853</v>
      </c>
      <c r="D565" s="32" t="s">
        <v>1854</v>
      </c>
      <c r="E565" s="50">
        <v>3</v>
      </c>
      <c r="F565" s="35" t="s">
        <v>37</v>
      </c>
      <c r="G565" s="34" t="s">
        <v>1829</v>
      </c>
      <c r="H565" s="53" t="s">
        <v>1855</v>
      </c>
      <c r="I565" s="51">
        <v>600</v>
      </c>
      <c r="J565" s="52" t="s">
        <v>542</v>
      </c>
      <c r="K565" s="52" t="s">
        <v>1856</v>
      </c>
      <c r="L565" s="39">
        <v>0</v>
      </c>
      <c r="M565" s="47"/>
      <c r="N565" s="56" t="s">
        <v>30</v>
      </c>
      <c r="O565" s="41">
        <v>4</v>
      </c>
      <c r="P565" s="42">
        <v>3</v>
      </c>
      <c r="Q565" s="43">
        <f t="shared" si="0"/>
        <v>0</v>
      </c>
      <c r="R565" s="44">
        <f t="shared" si="1"/>
        <v>0</v>
      </c>
      <c r="S565" s="45">
        <f t="shared" si="2"/>
        <v>0</v>
      </c>
      <c r="T565" s="46">
        <f>IF((L565&gt;0)*AND(L566&gt;0),"BŁĄD - Wprowadzono dwie wartości",IF((L565=0)*AND(L566=0),"Wprowadź kwotę dla oferowanego materiału",IF((L566&lt;&gt;0)*AND(K566=0),"Uzupełnij pola SYMBOL/PRODUCENT dla zamiennika",IF((L566=0)*AND(K566&lt;&gt;0),"cena dla niewłaściwego PRODUCENTA",IF((K566&lt;&gt;0)*AND(L566&lt;&gt;0)*AND(J566=0),"Uzupełnij pole PRODUCENT dla zamiennika","OK")))))</f>
        <v>0</v>
      </c>
      <c r="U565" s="46"/>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row>
    <row r="566" spans="1:256" ht="30" customHeight="1">
      <c r="A566" s="31">
        <v>562</v>
      </c>
      <c r="B566" s="54" t="s">
        <v>1857</v>
      </c>
      <c r="C566" s="32" t="s">
        <v>1858</v>
      </c>
      <c r="D566" s="32" t="s">
        <v>1854</v>
      </c>
      <c r="E566" s="50">
        <v>3</v>
      </c>
      <c r="F566" s="35" t="s">
        <v>37</v>
      </c>
      <c r="G566" s="34" t="s">
        <v>1829</v>
      </c>
      <c r="H566" s="53" t="s">
        <v>1855</v>
      </c>
      <c r="I566" s="51">
        <v>600</v>
      </c>
      <c r="J566" s="52"/>
      <c r="K566" s="52"/>
      <c r="L566" s="39">
        <v>0</v>
      </c>
      <c r="M566" s="47"/>
      <c r="N566" s="56" t="s">
        <v>33</v>
      </c>
      <c r="O566" s="41"/>
      <c r="P566" s="42"/>
      <c r="Q566" s="43">
        <f t="shared" si="0"/>
        <v>0</v>
      </c>
      <c r="R566" s="44">
        <f t="shared" si="1"/>
        <v>0</v>
      </c>
      <c r="S566" s="45">
        <f t="shared" si="2"/>
        <v>0</v>
      </c>
      <c r="T566" s="46"/>
      <c r="U566" s="4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row>
    <row r="567" spans="1:21" s="95" customFormat="1" ht="60.75" customHeight="1">
      <c r="A567" s="31">
        <v>563</v>
      </c>
      <c r="B567" s="33" t="s">
        <v>1859</v>
      </c>
      <c r="C567" s="32" t="s">
        <v>1860</v>
      </c>
      <c r="D567" s="32" t="s">
        <v>1861</v>
      </c>
      <c r="E567" s="50">
        <v>3</v>
      </c>
      <c r="F567" s="35" t="s">
        <v>24</v>
      </c>
      <c r="G567" s="34" t="s">
        <v>1829</v>
      </c>
      <c r="H567" s="53" t="s">
        <v>1862</v>
      </c>
      <c r="I567" s="51">
        <v>600</v>
      </c>
      <c r="J567" s="52" t="s">
        <v>542</v>
      </c>
      <c r="K567" s="52" t="s">
        <v>1863</v>
      </c>
      <c r="L567" s="39">
        <v>0</v>
      </c>
      <c r="M567" s="77"/>
      <c r="N567" s="47" t="s">
        <v>30</v>
      </c>
      <c r="O567" s="41">
        <v>1</v>
      </c>
      <c r="P567" s="42">
        <v>3</v>
      </c>
      <c r="Q567" s="43">
        <f t="shared" si="0"/>
        <v>0</v>
      </c>
      <c r="R567" s="44">
        <f t="shared" si="1"/>
        <v>0</v>
      </c>
      <c r="S567" s="45">
        <f t="shared" si="2"/>
        <v>0</v>
      </c>
      <c r="T567" s="46">
        <f>IF((L567&gt;0)*AND(L568&gt;0),"BŁĄD - Wprowadzono dwie wartości",IF((L567=0)*AND(L568=0),"Wprowadź kwotę dla oferowanego materiału",IF((L568&lt;&gt;0)*AND(K568=0),"Uzupełnij pola SYMBOL/PRODUCENT dla zamiennika",IF((L568=0)*AND(K568&lt;&gt;0),"cena dla niewłaściwego PRODUCENTA",IF((K568&lt;&gt;0)*AND(L568&lt;&gt;0)*AND(J568=0),"Uzupełnij pole PRODUCENT dla zamiennika","OK")))))</f>
        <v>0</v>
      </c>
      <c r="U567" s="46"/>
    </row>
    <row r="568" spans="1:21" s="95" customFormat="1" ht="60.75" customHeight="1">
      <c r="A568" s="31">
        <v>564</v>
      </c>
      <c r="B568" s="54" t="s">
        <v>1864</v>
      </c>
      <c r="C568" s="32" t="s">
        <v>1865</v>
      </c>
      <c r="D568" s="32" t="s">
        <v>1861</v>
      </c>
      <c r="E568" s="50">
        <v>3</v>
      </c>
      <c r="F568" s="35" t="s">
        <v>24</v>
      </c>
      <c r="G568" s="34" t="s">
        <v>1829</v>
      </c>
      <c r="H568" s="53" t="s">
        <v>1862</v>
      </c>
      <c r="I568" s="51">
        <v>600</v>
      </c>
      <c r="J568" s="52"/>
      <c r="K568" s="52"/>
      <c r="L568" s="39">
        <v>0</v>
      </c>
      <c r="M568" s="77"/>
      <c r="N568" s="47" t="s">
        <v>33</v>
      </c>
      <c r="O568" s="41"/>
      <c r="P568" s="42"/>
      <c r="Q568" s="43">
        <f t="shared" si="0"/>
        <v>0</v>
      </c>
      <c r="R568" s="44">
        <f t="shared" si="1"/>
        <v>0</v>
      </c>
      <c r="S568" s="45">
        <f t="shared" si="2"/>
        <v>0</v>
      </c>
      <c r="T568" s="46"/>
      <c r="U568" s="46"/>
    </row>
    <row r="569" spans="1:256" ht="60.75" customHeight="1">
      <c r="A569" s="31">
        <v>565</v>
      </c>
      <c r="B569" s="33" t="s">
        <v>1866</v>
      </c>
      <c r="C569" s="32" t="s">
        <v>1867</v>
      </c>
      <c r="D569" s="32" t="s">
        <v>1868</v>
      </c>
      <c r="E569" s="50">
        <v>3</v>
      </c>
      <c r="F569" s="35" t="s">
        <v>159</v>
      </c>
      <c r="G569" s="34" t="s">
        <v>1829</v>
      </c>
      <c r="H569" s="53" t="s">
        <v>1862</v>
      </c>
      <c r="I569" s="51">
        <v>600</v>
      </c>
      <c r="J569" s="52" t="s">
        <v>542</v>
      </c>
      <c r="K569" s="52" t="s">
        <v>1869</v>
      </c>
      <c r="L569" s="39">
        <v>0</v>
      </c>
      <c r="M569" s="77"/>
      <c r="N569" s="47" t="s">
        <v>30</v>
      </c>
      <c r="O569" s="41">
        <v>1</v>
      </c>
      <c r="P569" s="42">
        <v>3</v>
      </c>
      <c r="Q569" s="43">
        <f t="shared" si="0"/>
        <v>0</v>
      </c>
      <c r="R569" s="44">
        <f t="shared" si="1"/>
        <v>0</v>
      </c>
      <c r="S569" s="45">
        <f t="shared" si="2"/>
        <v>0</v>
      </c>
      <c r="T569" s="46">
        <f>IF((L569&gt;0)*AND(L570&gt;0),"BŁĄD - Wprowadzono dwie wartości",IF((L569=0)*AND(L570=0),"Wprowadź kwotę dla oferowanego materiału",IF((L570&lt;&gt;0)*AND(K570=0),"Uzupełnij pola SYMBOL/PRODUCENT dla zamiennika",IF((L570=0)*AND(K570&lt;&gt;0),"cena dla niewłaściwego PRODUCENTA",IF((K570&lt;&gt;0)*AND(L570&lt;&gt;0)*AND(J570=0),"Uzupełnij pole PRODUCENT dla zamiennika","OK")))))</f>
        <v>0</v>
      </c>
      <c r="U569" s="46"/>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row>
    <row r="570" spans="1:256" ht="60.75" customHeight="1">
      <c r="A570" s="31">
        <v>566</v>
      </c>
      <c r="B570" s="54" t="s">
        <v>1870</v>
      </c>
      <c r="C570" s="32" t="s">
        <v>1871</v>
      </c>
      <c r="D570" s="32" t="s">
        <v>1868</v>
      </c>
      <c r="E570" s="50">
        <v>3</v>
      </c>
      <c r="F570" s="35" t="s">
        <v>159</v>
      </c>
      <c r="G570" s="34" t="s">
        <v>1829</v>
      </c>
      <c r="H570" s="53" t="s">
        <v>1862</v>
      </c>
      <c r="I570" s="51">
        <v>600</v>
      </c>
      <c r="J570" s="52"/>
      <c r="K570" s="52"/>
      <c r="L570" s="39">
        <v>0</v>
      </c>
      <c r="M570" s="77"/>
      <c r="N570" s="47" t="s">
        <v>33</v>
      </c>
      <c r="O570" s="41"/>
      <c r="P570" s="42"/>
      <c r="Q570" s="43">
        <f t="shared" si="0"/>
        <v>0</v>
      </c>
      <c r="R570" s="44">
        <f t="shared" si="1"/>
        <v>0</v>
      </c>
      <c r="S570" s="45">
        <f t="shared" si="2"/>
        <v>0</v>
      </c>
      <c r="T570" s="46"/>
      <c r="U570" s="46"/>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row>
    <row r="571" spans="1:256" ht="60.75" customHeight="1">
      <c r="A571" s="31">
        <v>567</v>
      </c>
      <c r="B571" s="33" t="s">
        <v>1872</v>
      </c>
      <c r="C571" s="32" t="s">
        <v>1873</v>
      </c>
      <c r="D571" s="32" t="s">
        <v>1873</v>
      </c>
      <c r="E571" s="50">
        <v>3</v>
      </c>
      <c r="F571" s="35" t="s">
        <v>166</v>
      </c>
      <c r="G571" s="34" t="s">
        <v>1829</v>
      </c>
      <c r="H571" s="53" t="s">
        <v>1862</v>
      </c>
      <c r="I571" s="51">
        <v>600</v>
      </c>
      <c r="J571" s="52" t="s">
        <v>542</v>
      </c>
      <c r="K571" s="52" t="s">
        <v>1874</v>
      </c>
      <c r="L571" s="39">
        <v>0</v>
      </c>
      <c r="M571" s="47"/>
      <c r="N571" s="56" t="s">
        <v>30</v>
      </c>
      <c r="O571" s="41">
        <v>4</v>
      </c>
      <c r="P571" s="42">
        <v>3</v>
      </c>
      <c r="Q571" s="43">
        <f t="shared" si="0"/>
        <v>0</v>
      </c>
      <c r="R571" s="44">
        <f t="shared" si="1"/>
        <v>0</v>
      </c>
      <c r="S571" s="45">
        <f t="shared" si="2"/>
        <v>0</v>
      </c>
      <c r="T571" s="46">
        <f>IF((L571&gt;0)*AND(L572&gt;0),"BŁĄD - Wprowadzono dwie wartości",IF((L571=0)*AND(L572=0),"Wprowadź kwotę dla oferowanego materiału",IF((L572&lt;&gt;0)*AND(K572=0),"Uzupełnij pola SYMBOL/PRODUCENT dla zamiennika",IF((L572=0)*AND(K572&lt;&gt;0),"cena dla niewłaściwego PRODUCENTA",IF((K572&lt;&gt;0)*AND(L572&lt;&gt;0)*AND(J572=0),"Uzupełnij pole PRODUCENT dla zamiennika","OK")))))</f>
        <v>0</v>
      </c>
      <c r="U571" s="46"/>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row>
    <row r="572" spans="1:256" ht="60.75" customHeight="1">
      <c r="A572" s="31">
        <v>568</v>
      </c>
      <c r="B572" s="54" t="s">
        <v>1875</v>
      </c>
      <c r="C572" s="32" t="s">
        <v>1876</v>
      </c>
      <c r="D572" s="32" t="s">
        <v>1873</v>
      </c>
      <c r="E572" s="50">
        <v>3</v>
      </c>
      <c r="F572" s="35" t="s">
        <v>166</v>
      </c>
      <c r="G572" s="34" t="s">
        <v>1829</v>
      </c>
      <c r="H572" s="53" t="s">
        <v>1862</v>
      </c>
      <c r="I572" s="51">
        <v>600</v>
      </c>
      <c r="J572" s="52"/>
      <c r="K572" s="52"/>
      <c r="L572" s="39">
        <v>0</v>
      </c>
      <c r="M572" s="47"/>
      <c r="N572" s="56" t="s">
        <v>33</v>
      </c>
      <c r="O572" s="41"/>
      <c r="P572" s="42"/>
      <c r="Q572" s="43">
        <f t="shared" si="0"/>
        <v>0</v>
      </c>
      <c r="R572" s="44">
        <f t="shared" si="1"/>
        <v>0</v>
      </c>
      <c r="S572" s="45">
        <f t="shared" si="2"/>
        <v>0</v>
      </c>
      <c r="T572" s="46"/>
      <c r="U572" s="46"/>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row>
    <row r="573" spans="1:256" ht="60.75" customHeight="1">
      <c r="A573" s="31">
        <v>569</v>
      </c>
      <c r="B573" s="33" t="s">
        <v>1877</v>
      </c>
      <c r="C573" s="32" t="s">
        <v>1878</v>
      </c>
      <c r="D573" s="32" t="s">
        <v>1879</v>
      </c>
      <c r="E573" s="50">
        <v>3</v>
      </c>
      <c r="F573" s="35" t="s">
        <v>174</v>
      </c>
      <c r="G573" s="34" t="s">
        <v>1829</v>
      </c>
      <c r="H573" s="53" t="s">
        <v>1862</v>
      </c>
      <c r="I573" s="51">
        <v>600</v>
      </c>
      <c r="J573" s="52" t="s">
        <v>542</v>
      </c>
      <c r="K573" s="52" t="s">
        <v>1880</v>
      </c>
      <c r="L573" s="39">
        <v>0</v>
      </c>
      <c r="M573" s="47"/>
      <c r="N573" s="56" t="s">
        <v>30</v>
      </c>
      <c r="O573" s="41">
        <v>4</v>
      </c>
      <c r="P573" s="42">
        <v>3</v>
      </c>
      <c r="Q573" s="43">
        <f t="shared" si="0"/>
        <v>0</v>
      </c>
      <c r="R573" s="44">
        <f t="shared" si="1"/>
        <v>0</v>
      </c>
      <c r="S573" s="45">
        <f t="shared" si="2"/>
        <v>0</v>
      </c>
      <c r="T573" s="46">
        <f>IF((L573&gt;0)*AND(L574&gt;0),"BŁĄD - Wprowadzono dwie wartości",IF((L573=0)*AND(L574=0),"Wprowadź kwotę dla oferowanego materiału",IF((L574&lt;&gt;0)*AND(K574=0),"Uzupełnij pola SYMBOL/PRODUCENT dla zamiennika",IF((L574=0)*AND(K574&lt;&gt;0),"cena dla niewłaściwego PRODUCENTA",IF((K574&lt;&gt;0)*AND(L574&lt;&gt;0)*AND(J574=0),"Uzupełnij pole PRODUCENT dla zamiennika","OK")))))</f>
        <v>0</v>
      </c>
      <c r="U573" s="46"/>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row>
    <row r="574" spans="1:256" ht="60.75" customHeight="1">
      <c r="A574" s="31">
        <v>570</v>
      </c>
      <c r="B574" s="54" t="s">
        <v>1881</v>
      </c>
      <c r="C574" s="32" t="s">
        <v>1882</v>
      </c>
      <c r="D574" s="32" t="s">
        <v>1879</v>
      </c>
      <c r="E574" s="50">
        <v>3</v>
      </c>
      <c r="F574" s="35" t="s">
        <v>174</v>
      </c>
      <c r="G574" s="34" t="s">
        <v>1829</v>
      </c>
      <c r="H574" s="53" t="s">
        <v>1862</v>
      </c>
      <c r="I574" s="51">
        <v>600</v>
      </c>
      <c r="J574" s="52"/>
      <c r="K574" s="52"/>
      <c r="L574" s="39">
        <v>0</v>
      </c>
      <c r="M574" s="47"/>
      <c r="N574" s="56" t="s">
        <v>33</v>
      </c>
      <c r="O574" s="41"/>
      <c r="P574" s="42"/>
      <c r="Q574" s="43">
        <f t="shared" si="0"/>
        <v>0</v>
      </c>
      <c r="R574" s="44">
        <f t="shared" si="1"/>
        <v>0</v>
      </c>
      <c r="S574" s="45">
        <f t="shared" si="2"/>
        <v>0</v>
      </c>
      <c r="T574" s="46"/>
      <c r="U574" s="46"/>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row>
    <row r="575" spans="1:21" s="95" customFormat="1" ht="15" customHeight="1">
      <c r="A575" s="31">
        <v>571</v>
      </c>
      <c r="B575" s="54" t="s">
        <v>1883</v>
      </c>
      <c r="C575" s="32" t="s">
        <v>1884</v>
      </c>
      <c r="D575" s="32" t="s">
        <v>1885</v>
      </c>
      <c r="E575" s="50">
        <v>3</v>
      </c>
      <c r="F575" s="35" t="s">
        <v>159</v>
      </c>
      <c r="G575" s="34" t="s">
        <v>1829</v>
      </c>
      <c r="H575" s="53" t="s">
        <v>1886</v>
      </c>
      <c r="I575" s="51">
        <v>1200</v>
      </c>
      <c r="J575" s="52" t="s">
        <v>542</v>
      </c>
      <c r="K575" s="52" t="s">
        <v>1887</v>
      </c>
      <c r="L575" s="39">
        <v>0</v>
      </c>
      <c r="M575" s="77"/>
      <c r="N575" s="47" t="s">
        <v>30</v>
      </c>
      <c r="O575" s="41">
        <v>1</v>
      </c>
      <c r="P575" s="42">
        <v>3</v>
      </c>
      <c r="Q575" s="43">
        <f t="shared" si="0"/>
        <v>0</v>
      </c>
      <c r="R575" s="44">
        <f t="shared" si="1"/>
        <v>0</v>
      </c>
      <c r="S575" s="45">
        <f t="shared" si="2"/>
        <v>0</v>
      </c>
      <c r="T575" s="46">
        <f>IF((L575&gt;0)*AND(L576&gt;0),"BŁĄD - Wprowadzono dwie wartości",IF((L575=0)*AND(L576=0),"Wprowadź kwotę dla oferowanego materiału",IF((L576&lt;&gt;0)*AND(K576=0),"Uzupełnij pola SYMBOL/PRODUCENT dla zamiennika",IF((L576=0)*AND(K576&lt;&gt;0),"cena dla niewłaściwego PRODUCENTA",IF((K576&lt;&gt;0)*AND(L576&lt;&gt;0)*AND(J576=0),"Uzupełnij pole PRODUCENT dla zamiennika","OK")))))</f>
        <v>0</v>
      </c>
      <c r="U575" s="46"/>
    </row>
    <row r="576" spans="1:21" s="95" customFormat="1" ht="15" customHeight="1">
      <c r="A576" s="31">
        <v>572</v>
      </c>
      <c r="B576" s="54" t="s">
        <v>1888</v>
      </c>
      <c r="C576" s="32" t="s">
        <v>1889</v>
      </c>
      <c r="D576" s="32" t="s">
        <v>1885</v>
      </c>
      <c r="E576" s="50">
        <v>3</v>
      </c>
      <c r="F576" s="35" t="s">
        <v>159</v>
      </c>
      <c r="G576" s="34" t="s">
        <v>1829</v>
      </c>
      <c r="H576" s="53" t="s">
        <v>1886</v>
      </c>
      <c r="I576" s="51">
        <v>1200</v>
      </c>
      <c r="J576" s="52"/>
      <c r="K576" s="52"/>
      <c r="L576" s="39">
        <v>0</v>
      </c>
      <c r="M576" s="77"/>
      <c r="N576" s="47" t="s">
        <v>33</v>
      </c>
      <c r="O576" s="41"/>
      <c r="P576" s="42"/>
      <c r="Q576" s="43">
        <f t="shared" si="0"/>
        <v>0</v>
      </c>
      <c r="R576" s="44">
        <f t="shared" si="1"/>
        <v>0</v>
      </c>
      <c r="S576" s="45">
        <f t="shared" si="2"/>
        <v>0</v>
      </c>
      <c r="T576" s="46"/>
      <c r="U576" s="46"/>
    </row>
    <row r="577" spans="1:21" s="95" customFormat="1" ht="15" customHeight="1">
      <c r="A577" s="31">
        <v>573</v>
      </c>
      <c r="B577" s="54" t="s">
        <v>1890</v>
      </c>
      <c r="C577" s="32" t="s">
        <v>1891</v>
      </c>
      <c r="D577" s="32" t="s">
        <v>1892</v>
      </c>
      <c r="E577" s="50">
        <v>3</v>
      </c>
      <c r="F577" s="35" t="s">
        <v>166</v>
      </c>
      <c r="G577" s="34" t="s">
        <v>1829</v>
      </c>
      <c r="H577" s="53" t="s">
        <v>1886</v>
      </c>
      <c r="I577" s="51">
        <v>1200</v>
      </c>
      <c r="J577" s="52" t="s">
        <v>542</v>
      </c>
      <c r="K577" s="52" t="s">
        <v>1893</v>
      </c>
      <c r="L577" s="39">
        <v>0</v>
      </c>
      <c r="M577" s="77"/>
      <c r="N577" s="47" t="s">
        <v>30</v>
      </c>
      <c r="O577" s="41">
        <v>1</v>
      </c>
      <c r="P577" s="42">
        <v>3</v>
      </c>
      <c r="Q577" s="43">
        <f t="shared" si="0"/>
        <v>0</v>
      </c>
      <c r="R577" s="44">
        <f t="shared" si="1"/>
        <v>0</v>
      </c>
      <c r="S577" s="45">
        <f t="shared" si="2"/>
        <v>0</v>
      </c>
      <c r="T577" s="46">
        <f>IF((L577&gt;0)*AND(L578&gt;0),"BŁĄD - Wprowadzono dwie wartości",IF((L577=0)*AND(L578=0),"Wprowadź kwotę dla oferowanego materiału",IF((L578&lt;&gt;0)*AND(K578=0),"Uzupełnij pola SYMBOL/PRODUCENT dla zamiennika",IF((L578=0)*AND(K578&lt;&gt;0),"cena dla niewłaściwego PRODUCENTA",IF((K578&lt;&gt;0)*AND(L578&lt;&gt;0)*AND(J578=0),"Uzupełnij pole PRODUCENT dla zamiennika","OK")))))</f>
        <v>0</v>
      </c>
      <c r="U577" s="46"/>
    </row>
    <row r="578" spans="1:21" s="95" customFormat="1" ht="15" customHeight="1">
      <c r="A578" s="31">
        <v>574</v>
      </c>
      <c r="B578" s="54" t="s">
        <v>1894</v>
      </c>
      <c r="C578" s="32" t="s">
        <v>1895</v>
      </c>
      <c r="D578" s="32" t="s">
        <v>1892</v>
      </c>
      <c r="E578" s="50">
        <v>3</v>
      </c>
      <c r="F578" s="35" t="s">
        <v>166</v>
      </c>
      <c r="G578" s="34" t="s">
        <v>1829</v>
      </c>
      <c r="H578" s="53" t="s">
        <v>1886</v>
      </c>
      <c r="I578" s="51">
        <v>1200</v>
      </c>
      <c r="J578" s="52"/>
      <c r="K578" s="52"/>
      <c r="L578" s="39">
        <v>0</v>
      </c>
      <c r="M578" s="77"/>
      <c r="N578" s="47" t="s">
        <v>33</v>
      </c>
      <c r="O578" s="41"/>
      <c r="P578" s="42"/>
      <c r="Q578" s="43">
        <f t="shared" si="0"/>
        <v>0</v>
      </c>
      <c r="R578" s="44">
        <f t="shared" si="1"/>
        <v>0</v>
      </c>
      <c r="S578" s="45">
        <f t="shared" si="2"/>
        <v>0</v>
      </c>
      <c r="T578" s="46"/>
      <c r="U578" s="46"/>
    </row>
    <row r="579" spans="1:21" s="95" customFormat="1" ht="15" customHeight="1">
      <c r="A579" s="31">
        <v>575</v>
      </c>
      <c r="B579" s="54" t="s">
        <v>1896</v>
      </c>
      <c r="C579" s="32" t="s">
        <v>1897</v>
      </c>
      <c r="D579" s="32" t="s">
        <v>1898</v>
      </c>
      <c r="E579" s="50">
        <v>3</v>
      </c>
      <c r="F579" s="35" t="s">
        <v>174</v>
      </c>
      <c r="G579" s="34" t="s">
        <v>1829</v>
      </c>
      <c r="H579" s="53" t="s">
        <v>1886</v>
      </c>
      <c r="I579" s="51">
        <v>1200</v>
      </c>
      <c r="J579" s="52" t="s">
        <v>542</v>
      </c>
      <c r="K579" s="52" t="s">
        <v>1899</v>
      </c>
      <c r="L579" s="39">
        <v>0</v>
      </c>
      <c r="M579" s="77"/>
      <c r="N579" s="47" t="s">
        <v>30</v>
      </c>
      <c r="O579" s="41">
        <v>1</v>
      </c>
      <c r="P579" s="42">
        <v>3</v>
      </c>
      <c r="Q579" s="43">
        <f t="shared" si="0"/>
        <v>0</v>
      </c>
      <c r="R579" s="44">
        <f t="shared" si="1"/>
        <v>0</v>
      </c>
      <c r="S579" s="45">
        <f t="shared" si="2"/>
        <v>0</v>
      </c>
      <c r="T579" s="46">
        <f>IF((L579&gt;0)*AND(L580&gt;0),"BŁĄD - Wprowadzono dwie wartości",IF((L579=0)*AND(L580=0),"Wprowadź kwotę dla oferowanego materiału",IF((L580&lt;&gt;0)*AND(K580=0),"Uzupełnij pola SYMBOL/PRODUCENT dla zamiennika",IF((L580=0)*AND(K580&lt;&gt;0),"cena dla niewłaściwego PRODUCENTA",IF((K580&lt;&gt;0)*AND(L580&lt;&gt;0)*AND(J580=0),"Uzupełnij pole PRODUCENT dla zamiennika","OK")))))</f>
        <v>0</v>
      </c>
      <c r="U579" s="46"/>
    </row>
    <row r="580" spans="1:21" s="95" customFormat="1" ht="15" customHeight="1">
      <c r="A580" s="31">
        <v>576</v>
      </c>
      <c r="B580" s="54" t="s">
        <v>1900</v>
      </c>
      <c r="C580" s="32" t="s">
        <v>1901</v>
      </c>
      <c r="D580" s="32" t="s">
        <v>1898</v>
      </c>
      <c r="E580" s="50">
        <v>3</v>
      </c>
      <c r="F580" s="35" t="s">
        <v>174</v>
      </c>
      <c r="G580" s="34" t="s">
        <v>1829</v>
      </c>
      <c r="H580" s="53" t="s">
        <v>1886</v>
      </c>
      <c r="I580" s="51">
        <v>1200</v>
      </c>
      <c r="J580" s="52"/>
      <c r="K580" s="52"/>
      <c r="L580" s="39">
        <v>0</v>
      </c>
      <c r="M580" s="77"/>
      <c r="N580" s="47" t="s">
        <v>33</v>
      </c>
      <c r="O580" s="41"/>
      <c r="P580" s="42"/>
      <c r="Q580" s="43">
        <f t="shared" si="0"/>
        <v>0</v>
      </c>
      <c r="R580" s="44">
        <f t="shared" si="1"/>
        <v>0</v>
      </c>
      <c r="S580" s="45">
        <f t="shared" si="2"/>
        <v>0</v>
      </c>
      <c r="T580" s="46"/>
      <c r="U580" s="46"/>
    </row>
    <row r="581" spans="1:21" s="95" customFormat="1" ht="15" customHeight="1">
      <c r="A581" s="31">
        <v>577</v>
      </c>
      <c r="B581" s="54" t="s">
        <v>1902</v>
      </c>
      <c r="C581" s="32" t="s">
        <v>1903</v>
      </c>
      <c r="D581" s="32" t="s">
        <v>1904</v>
      </c>
      <c r="E581" s="50">
        <v>3</v>
      </c>
      <c r="F581" s="35" t="s">
        <v>24</v>
      </c>
      <c r="G581" s="34" t="s">
        <v>1829</v>
      </c>
      <c r="H581" s="53" t="s">
        <v>1886</v>
      </c>
      <c r="I581" s="51">
        <v>2400</v>
      </c>
      <c r="J581" s="52" t="s">
        <v>542</v>
      </c>
      <c r="K581" s="52" t="s">
        <v>1905</v>
      </c>
      <c r="L581" s="39">
        <v>0</v>
      </c>
      <c r="M581" s="77"/>
      <c r="N581" s="47" t="s">
        <v>30</v>
      </c>
      <c r="O581" s="41">
        <v>1</v>
      </c>
      <c r="P581" s="42">
        <v>3</v>
      </c>
      <c r="Q581" s="43">
        <f t="shared" si="0"/>
        <v>0</v>
      </c>
      <c r="R581" s="44">
        <f t="shared" si="1"/>
        <v>0</v>
      </c>
      <c r="S581" s="45">
        <f t="shared" si="2"/>
        <v>0</v>
      </c>
      <c r="T581" s="46">
        <f>IF((L581&gt;0)*AND(L582&gt;0),"BŁĄD - Wprowadzono dwie wartości",IF((L581=0)*AND(L582=0),"Wprowadź kwotę dla oferowanego materiału",IF((L582&lt;&gt;0)*AND(K582=0),"Uzupełnij pola SYMBOL/PRODUCENT dla zamiennika",IF((L582=0)*AND(K582&lt;&gt;0),"cena dla niewłaściwego PRODUCENTA",IF((K582&lt;&gt;0)*AND(L582&lt;&gt;0)*AND(J582=0),"Uzupełnij pole PRODUCENT dla zamiennika","OK")))))</f>
        <v>0</v>
      </c>
      <c r="U581" s="46"/>
    </row>
    <row r="582" spans="1:256" ht="15" customHeight="1">
      <c r="A582" s="31">
        <v>578</v>
      </c>
      <c r="B582" s="54" t="s">
        <v>1906</v>
      </c>
      <c r="C582" s="32" t="s">
        <v>1907</v>
      </c>
      <c r="D582" s="32" t="s">
        <v>1904</v>
      </c>
      <c r="E582" s="50">
        <v>3</v>
      </c>
      <c r="F582" s="35" t="s">
        <v>24</v>
      </c>
      <c r="G582" s="34" t="s">
        <v>1829</v>
      </c>
      <c r="H582" s="53" t="s">
        <v>1886</v>
      </c>
      <c r="I582" s="51">
        <v>2400</v>
      </c>
      <c r="J582" s="52"/>
      <c r="K582" s="52"/>
      <c r="L582" s="39">
        <v>0</v>
      </c>
      <c r="M582" s="77"/>
      <c r="N582" s="47" t="s">
        <v>33</v>
      </c>
      <c r="O582" s="41"/>
      <c r="P582" s="42"/>
      <c r="Q582" s="43">
        <f t="shared" si="0"/>
        <v>0</v>
      </c>
      <c r="R582" s="44">
        <f t="shared" si="1"/>
        <v>0</v>
      </c>
      <c r="S582" s="45">
        <f t="shared" si="2"/>
        <v>0</v>
      </c>
      <c r="T582" s="46"/>
      <c r="U582" s="46"/>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row>
    <row r="583" spans="1:256" ht="15" customHeight="1">
      <c r="A583" s="31">
        <v>579</v>
      </c>
      <c r="B583" s="33" t="s">
        <v>1908</v>
      </c>
      <c r="C583" s="32" t="s">
        <v>1909</v>
      </c>
      <c r="D583" s="33" t="s">
        <v>1910</v>
      </c>
      <c r="E583" s="50">
        <v>3</v>
      </c>
      <c r="F583" s="48" t="s">
        <v>24</v>
      </c>
      <c r="G583" s="34" t="s">
        <v>1829</v>
      </c>
      <c r="H583" s="36" t="s">
        <v>1911</v>
      </c>
      <c r="I583" s="37" t="s">
        <v>1912</v>
      </c>
      <c r="J583" s="38" t="s">
        <v>1913</v>
      </c>
      <c r="K583" s="38" t="s">
        <v>1914</v>
      </c>
      <c r="L583" s="39">
        <v>0</v>
      </c>
      <c r="M583" s="77"/>
      <c r="N583" s="47" t="s">
        <v>30</v>
      </c>
      <c r="O583" s="41">
        <v>34</v>
      </c>
      <c r="P583" s="42">
        <v>3</v>
      </c>
      <c r="Q583" s="43">
        <f t="shared" si="0"/>
        <v>0</v>
      </c>
      <c r="R583" s="44">
        <f t="shared" si="1"/>
        <v>0</v>
      </c>
      <c r="S583" s="45">
        <f t="shared" si="2"/>
        <v>0</v>
      </c>
      <c r="T583" s="46">
        <f>IF((L583&gt;0)*AND(L584&gt;0),"BŁĄD - Wprowadzono dwie wartości",IF((L583=0)*AND(L584=0),"Wprowadź kwotę dla oferowanego materiału",IF((L584&lt;&gt;0)*AND(K584=0),"Uzupełnij pola SYMBOL/PRODUCENT dla zamiennika",IF((L584=0)*AND(K584&lt;&gt;0),"cena dla niewłaściwego PRODUCENTA",IF((K584&lt;&gt;0)*AND(L584&lt;&gt;0)*AND(J584=0),"Uzupełnij pole PRODUCENT dla zamiennika","OK")))))</f>
        <v>0</v>
      </c>
      <c r="U583" s="46"/>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row>
    <row r="584" spans="1:256" ht="15" customHeight="1">
      <c r="A584" s="31">
        <v>580</v>
      </c>
      <c r="B584" s="32" t="s">
        <v>1915</v>
      </c>
      <c r="C584" s="32" t="s">
        <v>1916</v>
      </c>
      <c r="D584" s="33" t="s">
        <v>1910</v>
      </c>
      <c r="E584" s="50">
        <v>3</v>
      </c>
      <c r="F584" s="48" t="s">
        <v>24</v>
      </c>
      <c r="G584" s="34" t="s">
        <v>1829</v>
      </c>
      <c r="H584" s="36" t="s">
        <v>1911</v>
      </c>
      <c r="I584" s="37" t="s">
        <v>1912</v>
      </c>
      <c r="J584" s="38"/>
      <c r="K584" s="38"/>
      <c r="L584" s="39">
        <v>0</v>
      </c>
      <c r="M584" s="77"/>
      <c r="N584" s="47" t="s">
        <v>33</v>
      </c>
      <c r="O584" s="41"/>
      <c r="P584" s="42"/>
      <c r="Q584" s="43">
        <f t="shared" si="0"/>
        <v>0</v>
      </c>
      <c r="R584" s="44">
        <f t="shared" si="1"/>
        <v>0</v>
      </c>
      <c r="S584" s="45">
        <f t="shared" si="2"/>
        <v>0</v>
      </c>
      <c r="T584" s="46"/>
      <c r="U584" s="46"/>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row>
    <row r="585" spans="1:256" ht="15" customHeight="1">
      <c r="A585" s="31">
        <v>581</v>
      </c>
      <c r="B585" s="33" t="s">
        <v>1917</v>
      </c>
      <c r="C585" s="32" t="s">
        <v>1918</v>
      </c>
      <c r="D585" s="33" t="s">
        <v>1919</v>
      </c>
      <c r="E585" s="50">
        <v>3</v>
      </c>
      <c r="F585" s="35" t="s">
        <v>1920</v>
      </c>
      <c r="G585" s="34" t="s">
        <v>1829</v>
      </c>
      <c r="H585" s="36" t="s">
        <v>1911</v>
      </c>
      <c r="I585" s="37" t="s">
        <v>1921</v>
      </c>
      <c r="J585" s="38" t="s">
        <v>1913</v>
      </c>
      <c r="K585" s="38" t="s">
        <v>1922</v>
      </c>
      <c r="L585" s="39">
        <v>0</v>
      </c>
      <c r="M585" s="77"/>
      <c r="N585" s="47" t="s">
        <v>30</v>
      </c>
      <c r="O585" s="41">
        <v>30</v>
      </c>
      <c r="P585" s="42">
        <v>3</v>
      </c>
      <c r="Q585" s="43">
        <f t="shared" si="0"/>
        <v>0</v>
      </c>
      <c r="R585" s="44">
        <f t="shared" si="1"/>
        <v>0</v>
      </c>
      <c r="S585" s="45">
        <f t="shared" si="2"/>
        <v>0</v>
      </c>
      <c r="T585" s="46">
        <f>IF((L585&gt;0)*AND(L586&gt;0),"BŁĄD - Wprowadzono dwie wartości",IF((L585=0)*AND(L586=0),"Wprowadź kwotę dla oferowanego materiału",IF((L586&lt;&gt;0)*AND(K586=0),"Uzupełnij pola SYMBOL/PRODUCENT dla zamiennika",IF((L586=0)*AND(K586&lt;&gt;0),"cena dla niewłaściwego PRODUCENTA",IF((K586&lt;&gt;0)*AND(L586&lt;&gt;0)*AND(J586=0),"Uzupełnij pole PRODUCENT dla zamiennika","OK")))))</f>
        <v>0</v>
      </c>
      <c r="U585" s="46"/>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row>
    <row r="586" spans="1:256" ht="15" customHeight="1">
      <c r="A586" s="31">
        <v>582</v>
      </c>
      <c r="B586" s="32" t="s">
        <v>1923</v>
      </c>
      <c r="C586" s="32" t="s">
        <v>1924</v>
      </c>
      <c r="D586" s="33" t="s">
        <v>1919</v>
      </c>
      <c r="E586" s="50">
        <v>3</v>
      </c>
      <c r="F586" s="35" t="s">
        <v>1920</v>
      </c>
      <c r="G586" s="34" t="s">
        <v>1829</v>
      </c>
      <c r="H586" s="36" t="s">
        <v>1911</v>
      </c>
      <c r="I586" s="37" t="s">
        <v>1921</v>
      </c>
      <c r="J586" s="38"/>
      <c r="K586" s="38"/>
      <c r="L586" s="39">
        <v>0</v>
      </c>
      <c r="M586" s="77"/>
      <c r="N586" s="47" t="s">
        <v>33</v>
      </c>
      <c r="O586" s="41"/>
      <c r="P586" s="42"/>
      <c r="Q586" s="43">
        <f t="shared" si="0"/>
        <v>0</v>
      </c>
      <c r="R586" s="44">
        <f t="shared" si="1"/>
        <v>0</v>
      </c>
      <c r="S586" s="45">
        <f t="shared" si="2"/>
        <v>0</v>
      </c>
      <c r="T586" s="46"/>
      <c r="U586" s="4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row>
    <row r="587" spans="1:256" ht="15" customHeight="1">
      <c r="A587" s="31">
        <v>583</v>
      </c>
      <c r="B587" s="32" t="s">
        <v>1925</v>
      </c>
      <c r="C587" s="32" t="s">
        <v>1926</v>
      </c>
      <c r="D587" s="32" t="s">
        <v>1927</v>
      </c>
      <c r="E587" s="50">
        <v>3</v>
      </c>
      <c r="F587" s="35" t="s">
        <v>24</v>
      </c>
      <c r="G587" s="34" t="s">
        <v>1829</v>
      </c>
      <c r="H587" s="36" t="s">
        <v>1928</v>
      </c>
      <c r="I587" s="37" t="s">
        <v>1929</v>
      </c>
      <c r="J587" s="38" t="s">
        <v>1913</v>
      </c>
      <c r="K587" s="38" t="s">
        <v>1930</v>
      </c>
      <c r="L587" s="39">
        <v>0</v>
      </c>
      <c r="M587" s="77"/>
      <c r="N587" s="47" t="s">
        <v>30</v>
      </c>
      <c r="O587" s="41">
        <v>2</v>
      </c>
      <c r="P587" s="42">
        <v>3</v>
      </c>
      <c r="Q587" s="43">
        <f t="shared" si="0"/>
        <v>0</v>
      </c>
      <c r="R587" s="44">
        <f t="shared" si="1"/>
        <v>0</v>
      </c>
      <c r="S587" s="45">
        <f t="shared" si="2"/>
        <v>0</v>
      </c>
      <c r="T587" s="46">
        <f>IF((L587&gt;0)*AND(L588&gt;0),"BŁĄD - Wprowadzono dwie wartości",IF((L587=0)*AND(L588=0),"Wprowadź kwotę dla oferowanego materiału",IF((L588&lt;&gt;0)*AND(K588=0),"Uzupełnij pola SYMBOL/PRODUCENT dla zamiennika",IF((L588=0)*AND(K588&lt;&gt;0),"cena dla niewłaściwego PRODUCENTA",IF((K588&lt;&gt;0)*AND(L588&lt;&gt;0)*AND(J588=0),"Uzupełnij pole PRODUCENT dla zamiennika","OK")))))</f>
        <v>0</v>
      </c>
      <c r="U587" s="46"/>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row>
    <row r="588" spans="1:256" ht="15" customHeight="1">
      <c r="A588" s="31">
        <v>584</v>
      </c>
      <c r="B588" s="32" t="s">
        <v>1931</v>
      </c>
      <c r="C588" s="32" t="s">
        <v>1932</v>
      </c>
      <c r="D588" s="32" t="s">
        <v>1927</v>
      </c>
      <c r="E588" s="50">
        <v>3</v>
      </c>
      <c r="F588" s="35" t="s">
        <v>24</v>
      </c>
      <c r="G588" s="34" t="s">
        <v>1829</v>
      </c>
      <c r="H588" s="36" t="s">
        <v>1928</v>
      </c>
      <c r="I588" s="37" t="s">
        <v>1929</v>
      </c>
      <c r="J588" s="38"/>
      <c r="K588" s="38"/>
      <c r="L588" s="39">
        <v>0</v>
      </c>
      <c r="M588" s="77"/>
      <c r="N588" s="47" t="s">
        <v>33</v>
      </c>
      <c r="O588" s="41"/>
      <c r="P588" s="42"/>
      <c r="Q588" s="43">
        <f t="shared" si="0"/>
        <v>0</v>
      </c>
      <c r="R588" s="44">
        <f t="shared" si="1"/>
        <v>0</v>
      </c>
      <c r="S588" s="45">
        <f t="shared" si="2"/>
        <v>0</v>
      </c>
      <c r="T588" s="46"/>
      <c r="U588" s="46"/>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row>
    <row r="589" spans="1:256" ht="15" customHeight="1">
      <c r="A589" s="31">
        <v>585</v>
      </c>
      <c r="B589" s="32" t="s">
        <v>1933</v>
      </c>
      <c r="C589" s="32" t="s">
        <v>1934</v>
      </c>
      <c r="D589" s="32" t="s">
        <v>1927</v>
      </c>
      <c r="E589" s="50">
        <v>3</v>
      </c>
      <c r="F589" s="35" t="s">
        <v>159</v>
      </c>
      <c r="G589" s="34" t="s">
        <v>1829</v>
      </c>
      <c r="H589" s="36" t="s">
        <v>1928</v>
      </c>
      <c r="I589" s="37" t="s">
        <v>1935</v>
      </c>
      <c r="J589" s="38" t="s">
        <v>1913</v>
      </c>
      <c r="K589" s="38" t="s">
        <v>1936</v>
      </c>
      <c r="L589" s="39">
        <v>0</v>
      </c>
      <c r="M589" s="77"/>
      <c r="N589" s="47" t="s">
        <v>30</v>
      </c>
      <c r="O589" s="41">
        <v>1</v>
      </c>
      <c r="P589" s="42">
        <v>3</v>
      </c>
      <c r="Q589" s="43">
        <f t="shared" si="0"/>
        <v>0</v>
      </c>
      <c r="R589" s="44">
        <f t="shared" si="1"/>
        <v>0</v>
      </c>
      <c r="S589" s="45">
        <f t="shared" si="2"/>
        <v>0</v>
      </c>
      <c r="T589" s="46">
        <f>IF((L589&gt;0)*AND(L590&gt;0),"BŁĄD - Wprowadzono dwie wartości",IF((L589=0)*AND(L590=0),"Wprowadź kwotę dla oferowanego materiału",IF((L590&lt;&gt;0)*AND(K590=0),"Uzupełnij pola SYMBOL/PRODUCENT dla zamiennika",IF((L590=0)*AND(K590&lt;&gt;0),"cena dla niewłaściwego PRODUCENTA",IF((K590&lt;&gt;0)*AND(L590&lt;&gt;0)*AND(J590=0),"Uzupełnij pole PRODUCENT dla zamiennika","OK")))))</f>
        <v>0</v>
      </c>
      <c r="U589" s="46"/>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256" ht="15" customHeight="1">
      <c r="A590" s="31">
        <v>586</v>
      </c>
      <c r="B590" s="32" t="s">
        <v>1937</v>
      </c>
      <c r="C590" s="32" t="s">
        <v>1938</v>
      </c>
      <c r="D590" s="32" t="s">
        <v>1927</v>
      </c>
      <c r="E590" s="50">
        <v>3</v>
      </c>
      <c r="F590" s="35" t="s">
        <v>159</v>
      </c>
      <c r="G590" s="34" t="s">
        <v>1829</v>
      </c>
      <c r="H590" s="36" t="s">
        <v>1928</v>
      </c>
      <c r="I590" s="37" t="s">
        <v>1935</v>
      </c>
      <c r="J590" s="38"/>
      <c r="K590" s="38"/>
      <c r="L590" s="39">
        <v>0</v>
      </c>
      <c r="M590" s="77"/>
      <c r="N590" s="47" t="s">
        <v>33</v>
      </c>
      <c r="O590" s="41"/>
      <c r="P590" s="42"/>
      <c r="Q590" s="43">
        <f t="shared" si="0"/>
        <v>0</v>
      </c>
      <c r="R590" s="44">
        <f t="shared" si="1"/>
        <v>0</v>
      </c>
      <c r="S590" s="45">
        <f t="shared" si="2"/>
        <v>0</v>
      </c>
      <c r="T590" s="46"/>
      <c r="U590" s="46"/>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row>
    <row r="591" spans="1:256" ht="15" customHeight="1">
      <c r="A591" s="31">
        <v>587</v>
      </c>
      <c r="B591" s="32" t="s">
        <v>1939</v>
      </c>
      <c r="C591" s="32" t="s">
        <v>1940</v>
      </c>
      <c r="D591" s="32" t="s">
        <v>1927</v>
      </c>
      <c r="E591" s="50">
        <v>3</v>
      </c>
      <c r="F591" s="35" t="s">
        <v>166</v>
      </c>
      <c r="G591" s="34" t="s">
        <v>1829</v>
      </c>
      <c r="H591" s="36" t="s">
        <v>1928</v>
      </c>
      <c r="I591" s="37" t="s">
        <v>1935</v>
      </c>
      <c r="J591" s="38" t="s">
        <v>1913</v>
      </c>
      <c r="K591" s="38" t="s">
        <v>1941</v>
      </c>
      <c r="L591" s="39">
        <v>0</v>
      </c>
      <c r="M591" s="77"/>
      <c r="N591" s="47" t="s">
        <v>30</v>
      </c>
      <c r="O591" s="41">
        <v>1</v>
      </c>
      <c r="P591" s="42">
        <v>3</v>
      </c>
      <c r="Q591" s="43">
        <f t="shared" si="0"/>
        <v>0</v>
      </c>
      <c r="R591" s="44">
        <f t="shared" si="1"/>
        <v>0</v>
      </c>
      <c r="S591" s="45">
        <f t="shared" si="2"/>
        <v>0</v>
      </c>
      <c r="T591" s="46">
        <f>IF((L591&gt;0)*AND(L592&gt;0),"BŁĄD - Wprowadzono dwie wartości",IF((L591=0)*AND(L592=0),"Wprowadź kwotę dla oferowanego materiału",IF((L592&lt;&gt;0)*AND(K592=0),"Uzupełnij pola SYMBOL/PRODUCENT dla zamiennika",IF((L592=0)*AND(K592&lt;&gt;0),"cena dla niewłaściwego PRODUCENTA",IF((K592&lt;&gt;0)*AND(L592&lt;&gt;0)*AND(J592=0),"Uzupełnij pole PRODUCENT dla zamiennika","OK")))))</f>
        <v>0</v>
      </c>
      <c r="U591" s="46"/>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row>
    <row r="592" spans="1:256" ht="15" customHeight="1">
      <c r="A592" s="31">
        <v>588</v>
      </c>
      <c r="B592" s="32" t="s">
        <v>1942</v>
      </c>
      <c r="C592" s="32" t="s">
        <v>1943</v>
      </c>
      <c r="D592" s="32" t="s">
        <v>1927</v>
      </c>
      <c r="E592" s="50">
        <v>3</v>
      </c>
      <c r="F592" s="35" t="s">
        <v>166</v>
      </c>
      <c r="G592" s="34" t="s">
        <v>1829</v>
      </c>
      <c r="H592" s="36" t="s">
        <v>1928</v>
      </c>
      <c r="I592" s="37" t="s">
        <v>1935</v>
      </c>
      <c r="J592" s="38"/>
      <c r="K592" s="38"/>
      <c r="L592" s="39">
        <v>0</v>
      </c>
      <c r="M592" s="77"/>
      <c r="N592" s="47" t="s">
        <v>33</v>
      </c>
      <c r="O592" s="41"/>
      <c r="P592" s="42"/>
      <c r="Q592" s="43">
        <f t="shared" si="0"/>
        <v>0</v>
      </c>
      <c r="R592" s="44">
        <f t="shared" si="1"/>
        <v>0</v>
      </c>
      <c r="S592" s="45">
        <f t="shared" si="2"/>
        <v>0</v>
      </c>
      <c r="T592" s="46"/>
      <c r="U592" s="46"/>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row>
    <row r="593" spans="1:256" ht="15" customHeight="1">
      <c r="A593" s="31">
        <v>589</v>
      </c>
      <c r="B593" s="32" t="s">
        <v>1944</v>
      </c>
      <c r="C593" s="32" t="s">
        <v>1945</v>
      </c>
      <c r="D593" s="32" t="s">
        <v>1927</v>
      </c>
      <c r="E593" s="50">
        <v>3</v>
      </c>
      <c r="F593" s="35" t="s">
        <v>174</v>
      </c>
      <c r="G593" s="34" t="s">
        <v>1829</v>
      </c>
      <c r="H593" s="36" t="s">
        <v>1928</v>
      </c>
      <c r="I593" s="37" t="s">
        <v>1935</v>
      </c>
      <c r="J593" s="38" t="s">
        <v>1913</v>
      </c>
      <c r="K593" s="38" t="s">
        <v>1946</v>
      </c>
      <c r="L593" s="39">
        <v>0</v>
      </c>
      <c r="M593" s="77"/>
      <c r="N593" s="47" t="s">
        <v>30</v>
      </c>
      <c r="O593" s="41">
        <v>1</v>
      </c>
      <c r="P593" s="42">
        <v>3</v>
      </c>
      <c r="Q593" s="43">
        <f t="shared" si="0"/>
        <v>0</v>
      </c>
      <c r="R593" s="44">
        <f t="shared" si="1"/>
        <v>0</v>
      </c>
      <c r="S593" s="45">
        <f t="shared" si="2"/>
        <v>0</v>
      </c>
      <c r="T593" s="46">
        <f>IF((L593&gt;0)*AND(L594&gt;0),"BŁĄD - Wprowadzono dwie wartości",IF((L593=0)*AND(L594=0),"Wprowadź kwotę dla oferowanego materiału",IF((L594&lt;&gt;0)*AND(K594=0),"Uzupełnij pola SYMBOL/PRODUCENT dla zamiennika",IF((L594=0)*AND(K594&lt;&gt;0),"cena dla niewłaściwego PRODUCENTA",IF((K594&lt;&gt;0)*AND(L594&lt;&gt;0)*AND(J594=0),"Uzupełnij pole PRODUCENT dla zamiennika","OK")))))</f>
        <v>0</v>
      </c>
      <c r="U593" s="46"/>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ht="15" customHeight="1">
      <c r="A594" s="31">
        <v>590</v>
      </c>
      <c r="B594" s="32" t="s">
        <v>1947</v>
      </c>
      <c r="C594" s="32" t="s">
        <v>1948</v>
      </c>
      <c r="D594" s="32" t="s">
        <v>1927</v>
      </c>
      <c r="E594" s="50">
        <v>3</v>
      </c>
      <c r="F594" s="35" t="s">
        <v>174</v>
      </c>
      <c r="G594" s="34" t="s">
        <v>1829</v>
      </c>
      <c r="H594" s="36" t="s">
        <v>1928</v>
      </c>
      <c r="I594" s="37" t="s">
        <v>1935</v>
      </c>
      <c r="J594" s="38"/>
      <c r="K594" s="38"/>
      <c r="L594" s="39">
        <v>0</v>
      </c>
      <c r="M594" s="77"/>
      <c r="N594" s="47" t="s">
        <v>33</v>
      </c>
      <c r="O594" s="41"/>
      <c r="P594" s="42"/>
      <c r="Q594" s="43">
        <f t="shared" si="0"/>
        <v>0</v>
      </c>
      <c r="R594" s="44">
        <f t="shared" si="1"/>
        <v>0</v>
      </c>
      <c r="S594" s="45">
        <f t="shared" si="2"/>
        <v>0</v>
      </c>
      <c r="T594" s="46"/>
      <c r="U594" s="46"/>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ht="15" customHeight="1">
      <c r="A595" s="31">
        <v>591</v>
      </c>
      <c r="B595" s="54" t="s">
        <v>1949</v>
      </c>
      <c r="C595" s="32" t="s">
        <v>1950</v>
      </c>
      <c r="D595" s="32" t="s">
        <v>1951</v>
      </c>
      <c r="E595" s="50">
        <v>3</v>
      </c>
      <c r="F595" s="35" t="s">
        <v>24</v>
      </c>
      <c r="G595" s="34" t="s">
        <v>1829</v>
      </c>
      <c r="H595" s="53" t="s">
        <v>1952</v>
      </c>
      <c r="I595" s="51" t="s">
        <v>515</v>
      </c>
      <c r="J595" s="52" t="s">
        <v>1953</v>
      </c>
      <c r="K595" s="52" t="s">
        <v>1954</v>
      </c>
      <c r="L595" s="39">
        <v>0</v>
      </c>
      <c r="M595" s="77"/>
      <c r="N595" s="47" t="s">
        <v>30</v>
      </c>
      <c r="O595" s="41">
        <v>31</v>
      </c>
      <c r="P595" s="42">
        <v>3</v>
      </c>
      <c r="Q595" s="43">
        <f t="shared" si="0"/>
        <v>0</v>
      </c>
      <c r="R595" s="44">
        <f t="shared" si="1"/>
        <v>0</v>
      </c>
      <c r="S595" s="45">
        <f t="shared" si="2"/>
        <v>0</v>
      </c>
      <c r="T595" s="46">
        <f>IF((L595&gt;0)*AND(L596&gt;0),"BŁĄD - Wprowadzono dwie wartości",IF((L595=0)*AND(L596=0),"Wprowadź kwotę dla oferowanego materiału",IF((L596&lt;&gt;0)*AND(K596=0),"Uzupełnij pola SYMBOL/PRODUCENT dla zamiennika",IF((L596=0)*AND(K596&lt;&gt;0),"cena dla niewłaściwego PRODUCENTA",IF((K596&lt;&gt;0)*AND(L596&lt;&gt;0)*AND(J596=0),"Uzupełnij pole PRODUCENT dla zamiennika","OK")))))</f>
        <v>0</v>
      </c>
      <c r="U595" s="46"/>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ht="15" customHeight="1">
      <c r="A596" s="31">
        <v>592</v>
      </c>
      <c r="B596" s="54" t="s">
        <v>1955</v>
      </c>
      <c r="C596" s="32" t="s">
        <v>1956</v>
      </c>
      <c r="D596" s="32" t="s">
        <v>1951</v>
      </c>
      <c r="E596" s="50">
        <v>3</v>
      </c>
      <c r="F596" s="35" t="s">
        <v>24</v>
      </c>
      <c r="G596" s="34" t="s">
        <v>1829</v>
      </c>
      <c r="H596" s="53" t="s">
        <v>1952</v>
      </c>
      <c r="I596" s="51" t="s">
        <v>515</v>
      </c>
      <c r="J596" s="52"/>
      <c r="K596" s="52"/>
      <c r="L596" s="39">
        <v>0</v>
      </c>
      <c r="M596" s="77"/>
      <c r="N596" s="47" t="s">
        <v>33</v>
      </c>
      <c r="O596" s="41"/>
      <c r="P596" s="42"/>
      <c r="Q596" s="43">
        <f t="shared" si="0"/>
        <v>0</v>
      </c>
      <c r="R596" s="44">
        <f t="shared" si="1"/>
        <v>0</v>
      </c>
      <c r="S596" s="45">
        <f t="shared" si="2"/>
        <v>0</v>
      </c>
      <c r="T596" s="46"/>
      <c r="U596" s="4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256" ht="15" customHeight="1">
      <c r="A597" s="31">
        <v>593</v>
      </c>
      <c r="B597" s="54" t="s">
        <v>1957</v>
      </c>
      <c r="C597" s="32" t="s">
        <v>1958</v>
      </c>
      <c r="D597" s="32" t="s">
        <v>1959</v>
      </c>
      <c r="E597" s="50">
        <v>3</v>
      </c>
      <c r="F597" s="35" t="s">
        <v>159</v>
      </c>
      <c r="G597" s="34" t="s">
        <v>1829</v>
      </c>
      <c r="H597" s="53" t="s">
        <v>1952</v>
      </c>
      <c r="I597" s="51" t="s">
        <v>515</v>
      </c>
      <c r="J597" s="52" t="s">
        <v>1953</v>
      </c>
      <c r="K597" s="52" t="s">
        <v>1960</v>
      </c>
      <c r="L597" s="39">
        <v>0</v>
      </c>
      <c r="M597" s="77"/>
      <c r="N597" s="47" t="s">
        <v>30</v>
      </c>
      <c r="O597" s="41">
        <v>10</v>
      </c>
      <c r="P597" s="42">
        <v>3</v>
      </c>
      <c r="Q597" s="43">
        <f t="shared" si="0"/>
        <v>0</v>
      </c>
      <c r="R597" s="44">
        <f t="shared" si="1"/>
        <v>0</v>
      </c>
      <c r="S597" s="45">
        <f t="shared" si="2"/>
        <v>0</v>
      </c>
      <c r="T597" s="46">
        <f>IF((L597&gt;0)*AND(L598&gt;0),"BŁĄD - Wprowadzono dwie wartości",IF((L597=0)*AND(L598=0),"Wprowadź kwotę dla oferowanego materiału",IF((L598&lt;&gt;0)*AND(K598=0),"Uzupełnij pola SYMBOL/PRODUCENT dla zamiennika",IF((L598=0)*AND(K598&lt;&gt;0),"cena dla niewłaściwego PRODUCENTA",IF((K598&lt;&gt;0)*AND(L598&lt;&gt;0)*AND(J598=0),"Uzupełnij pole PRODUCENT dla zamiennika","OK")))))</f>
        <v>0</v>
      </c>
      <c r="U597" s="46"/>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row>
    <row r="598" spans="1:256" ht="15" customHeight="1">
      <c r="A598" s="31">
        <v>594</v>
      </c>
      <c r="B598" s="54" t="s">
        <v>1961</v>
      </c>
      <c r="C598" s="32" t="s">
        <v>1962</v>
      </c>
      <c r="D598" s="32" t="s">
        <v>1959</v>
      </c>
      <c r="E598" s="50">
        <v>3</v>
      </c>
      <c r="F598" s="35" t="s">
        <v>159</v>
      </c>
      <c r="G598" s="34" t="s">
        <v>1829</v>
      </c>
      <c r="H598" s="53" t="s">
        <v>1952</v>
      </c>
      <c r="I598" s="51" t="s">
        <v>515</v>
      </c>
      <c r="J598" s="52"/>
      <c r="K598" s="52"/>
      <c r="L598" s="39">
        <v>0</v>
      </c>
      <c r="M598" s="77"/>
      <c r="N598" s="47" t="s">
        <v>33</v>
      </c>
      <c r="O598" s="41"/>
      <c r="P598" s="42"/>
      <c r="Q598" s="43">
        <f t="shared" si="0"/>
        <v>0</v>
      </c>
      <c r="R598" s="44">
        <f t="shared" si="1"/>
        <v>0</v>
      </c>
      <c r="S598" s="45">
        <f t="shared" si="2"/>
        <v>0</v>
      </c>
      <c r="T598" s="46"/>
      <c r="U598" s="46"/>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ht="15" customHeight="1">
      <c r="A599" s="31">
        <v>595</v>
      </c>
      <c r="B599" s="54" t="s">
        <v>1963</v>
      </c>
      <c r="C599" s="32" t="s">
        <v>1964</v>
      </c>
      <c r="D599" s="32" t="s">
        <v>1965</v>
      </c>
      <c r="E599" s="50">
        <v>3</v>
      </c>
      <c r="F599" s="35" t="s">
        <v>166</v>
      </c>
      <c r="G599" s="34" t="s">
        <v>1829</v>
      </c>
      <c r="H599" s="53" t="s">
        <v>1952</v>
      </c>
      <c r="I599" s="51" t="s">
        <v>515</v>
      </c>
      <c r="J599" s="52" t="s">
        <v>1953</v>
      </c>
      <c r="K599" s="52" t="s">
        <v>1966</v>
      </c>
      <c r="L599" s="39">
        <v>0</v>
      </c>
      <c r="M599" s="38"/>
      <c r="N599" s="47" t="s">
        <v>30</v>
      </c>
      <c r="O599" s="41">
        <v>1</v>
      </c>
      <c r="P599" s="42">
        <v>3</v>
      </c>
      <c r="Q599" s="43">
        <f t="shared" si="0"/>
        <v>0</v>
      </c>
      <c r="R599" s="44">
        <f t="shared" si="1"/>
        <v>0</v>
      </c>
      <c r="S599" s="45">
        <f t="shared" si="2"/>
        <v>0</v>
      </c>
      <c r="T599" s="46">
        <f>IF((L599&gt;0)*AND(L600&gt;0),"BŁĄD - Wprowadzono dwie wartości",IF((L599=0)*AND(L600=0),"Wprowadź kwotę dla oferowanego materiału",IF((L600&lt;&gt;0)*AND(K600=0),"Uzupełnij pola SYMBOL/PRODUCENT dla zamiennika",IF((L600=0)*AND(K600&lt;&gt;0),"cena dla niewłaściwego PRODUCENTA",IF((K600&lt;&gt;0)*AND(L600&lt;&gt;0)*AND(J600=0),"Uzupełnij pole PRODUCENT dla zamiennika","OK")))))</f>
        <v>0</v>
      </c>
      <c r="U599" s="46"/>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ht="15" customHeight="1">
      <c r="A600" s="31">
        <v>596</v>
      </c>
      <c r="B600" s="54" t="s">
        <v>1967</v>
      </c>
      <c r="C600" s="32" t="s">
        <v>1968</v>
      </c>
      <c r="D600" s="32" t="s">
        <v>1965</v>
      </c>
      <c r="E600" s="50">
        <v>3</v>
      </c>
      <c r="F600" s="35" t="s">
        <v>166</v>
      </c>
      <c r="G600" s="34" t="s">
        <v>1829</v>
      </c>
      <c r="H600" s="53" t="s">
        <v>1952</v>
      </c>
      <c r="I600" s="51" t="s">
        <v>515</v>
      </c>
      <c r="J600" s="52"/>
      <c r="K600" s="52"/>
      <c r="L600" s="39">
        <v>0</v>
      </c>
      <c r="M600" s="38"/>
      <c r="N600" s="47" t="s">
        <v>33</v>
      </c>
      <c r="O600" s="41"/>
      <c r="P600" s="42"/>
      <c r="Q600" s="43">
        <f t="shared" si="0"/>
        <v>0</v>
      </c>
      <c r="R600" s="44">
        <f t="shared" si="1"/>
        <v>0</v>
      </c>
      <c r="S600" s="45">
        <f t="shared" si="2"/>
        <v>0</v>
      </c>
      <c r="T600" s="46"/>
      <c r="U600" s="46"/>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ht="15" customHeight="1">
      <c r="A601" s="31">
        <v>597</v>
      </c>
      <c r="B601" s="54" t="s">
        <v>1969</v>
      </c>
      <c r="C601" s="32" t="s">
        <v>1970</v>
      </c>
      <c r="D601" s="32" t="s">
        <v>1971</v>
      </c>
      <c r="E601" s="50">
        <v>3</v>
      </c>
      <c r="F601" s="35" t="s">
        <v>174</v>
      </c>
      <c r="G601" s="34" t="s">
        <v>1829</v>
      </c>
      <c r="H601" s="53" t="s">
        <v>1952</v>
      </c>
      <c r="I601" s="51" t="s">
        <v>515</v>
      </c>
      <c r="J601" s="52" t="s">
        <v>1953</v>
      </c>
      <c r="K601" s="52" t="s">
        <v>1972</v>
      </c>
      <c r="L601" s="39">
        <v>0</v>
      </c>
      <c r="M601" s="38"/>
      <c r="N601" s="47" t="s">
        <v>30</v>
      </c>
      <c r="O601" s="41">
        <v>3</v>
      </c>
      <c r="P601" s="42">
        <v>3</v>
      </c>
      <c r="Q601" s="43">
        <f t="shared" si="0"/>
        <v>0</v>
      </c>
      <c r="R601" s="44">
        <f t="shared" si="1"/>
        <v>0</v>
      </c>
      <c r="S601" s="45">
        <f t="shared" si="2"/>
        <v>0</v>
      </c>
      <c r="T601" s="46">
        <f>IF((L601&gt;0)*AND(L602&gt;0),"BŁĄD - Wprowadzono dwie wartości",IF((L601=0)*AND(L602=0),"Wprowadź kwotę dla oferowanego materiału",IF((L602&lt;&gt;0)*AND(K602=0),"Uzupełnij pola SYMBOL/PRODUCENT dla zamiennika",IF((L602=0)*AND(K602&lt;&gt;0),"cena dla niewłaściwego PRODUCENTA",IF((K602&lt;&gt;0)*AND(L602&lt;&gt;0)*AND(J602=0),"Uzupełnij pole PRODUCENT dla zamiennika","OK")))))</f>
        <v>0</v>
      </c>
      <c r="U601" s="46"/>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ht="15" customHeight="1">
      <c r="A602" s="31">
        <v>598</v>
      </c>
      <c r="B602" s="54" t="s">
        <v>1973</v>
      </c>
      <c r="C602" s="32" t="s">
        <v>1974</v>
      </c>
      <c r="D602" s="32" t="s">
        <v>1971</v>
      </c>
      <c r="E602" s="50">
        <v>3</v>
      </c>
      <c r="F602" s="35" t="s">
        <v>174</v>
      </c>
      <c r="G602" s="34" t="s">
        <v>1829</v>
      </c>
      <c r="H602" s="53" t="s">
        <v>1952</v>
      </c>
      <c r="I602" s="51" t="s">
        <v>515</v>
      </c>
      <c r="J602" s="52"/>
      <c r="K602" s="52"/>
      <c r="L602" s="39">
        <v>0</v>
      </c>
      <c r="M602" s="38"/>
      <c r="N602" s="47" t="s">
        <v>33</v>
      </c>
      <c r="O602" s="41"/>
      <c r="P602" s="42"/>
      <c r="Q602" s="43">
        <f t="shared" si="0"/>
        <v>0</v>
      </c>
      <c r="R602" s="44">
        <f t="shared" si="1"/>
        <v>0</v>
      </c>
      <c r="S602" s="45">
        <f t="shared" si="2"/>
        <v>0</v>
      </c>
      <c r="T602" s="46"/>
      <c r="U602" s="46"/>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ht="15" customHeight="1">
      <c r="A603" s="31">
        <v>599</v>
      </c>
      <c r="B603" s="54" t="s">
        <v>1975</v>
      </c>
      <c r="C603" s="32" t="s">
        <v>1976</v>
      </c>
      <c r="D603" s="32" t="s">
        <v>1977</v>
      </c>
      <c r="E603" s="50">
        <v>3</v>
      </c>
      <c r="F603" s="35" t="s">
        <v>1978</v>
      </c>
      <c r="G603" s="34" t="s">
        <v>1829</v>
      </c>
      <c r="H603" s="53" t="s">
        <v>1952</v>
      </c>
      <c r="I603" s="51" t="s">
        <v>515</v>
      </c>
      <c r="J603" s="52" t="s">
        <v>1953</v>
      </c>
      <c r="K603" s="52" t="s">
        <v>1979</v>
      </c>
      <c r="L603" s="39">
        <v>0</v>
      </c>
      <c r="M603" s="38"/>
      <c r="N603" s="47" t="s">
        <v>30</v>
      </c>
      <c r="O603" s="41">
        <v>1</v>
      </c>
      <c r="P603" s="42">
        <v>3</v>
      </c>
      <c r="Q603" s="43">
        <f t="shared" si="0"/>
        <v>0</v>
      </c>
      <c r="R603" s="44">
        <f t="shared" si="1"/>
        <v>0</v>
      </c>
      <c r="S603" s="45">
        <f t="shared" si="2"/>
        <v>0</v>
      </c>
      <c r="T603" s="46">
        <f>IF((L603&gt;0)*AND(L604&gt;0),"BŁĄD - Wprowadzono dwie wartości",IF((L603=0)*AND(L604=0),"Wprowadź kwotę dla oferowanego materiału",IF((L604&lt;&gt;0)*AND(K604=0),"Uzupełnij pola SYMBOL/PRODUCENT dla zamiennika",IF((L604=0)*AND(K604&lt;&gt;0),"cena dla niewłaściwego PRODUCENTA",IF((K604&lt;&gt;0)*AND(L604&lt;&gt;0)*AND(J604=0),"Uzupełnij pole PRODUCENT dla zamiennika","OK")))))</f>
        <v>0</v>
      </c>
      <c r="U603" s="46"/>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ht="15" customHeight="1">
      <c r="A604" s="31">
        <v>600</v>
      </c>
      <c r="B604" s="54" t="s">
        <v>1980</v>
      </c>
      <c r="C604" s="32" t="s">
        <v>1981</v>
      </c>
      <c r="D604" s="32" t="s">
        <v>1977</v>
      </c>
      <c r="E604" s="50">
        <v>3</v>
      </c>
      <c r="F604" s="35" t="s">
        <v>1978</v>
      </c>
      <c r="G604" s="34" t="s">
        <v>1829</v>
      </c>
      <c r="H604" s="53" t="s">
        <v>1952</v>
      </c>
      <c r="I604" s="51" t="s">
        <v>515</v>
      </c>
      <c r="J604" s="52"/>
      <c r="K604" s="52"/>
      <c r="L604" s="39">
        <v>0</v>
      </c>
      <c r="M604" s="38"/>
      <c r="N604" s="47" t="s">
        <v>33</v>
      </c>
      <c r="O604" s="41"/>
      <c r="P604" s="42"/>
      <c r="Q604" s="43">
        <f t="shared" si="0"/>
        <v>0</v>
      </c>
      <c r="R604" s="44">
        <f t="shared" si="1"/>
        <v>0</v>
      </c>
      <c r="S604" s="45">
        <f t="shared" si="2"/>
        <v>0</v>
      </c>
      <c r="T604" s="46"/>
      <c r="U604" s="46"/>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1" s="95" customFormat="1" ht="15" customHeight="1">
      <c r="A605" s="31">
        <v>601</v>
      </c>
      <c r="B605" s="54" t="s">
        <v>1982</v>
      </c>
      <c r="C605" s="32" t="s">
        <v>1983</v>
      </c>
      <c r="D605" s="32" t="s">
        <v>1984</v>
      </c>
      <c r="E605" s="50">
        <v>3</v>
      </c>
      <c r="F605" s="35" t="s">
        <v>1985</v>
      </c>
      <c r="G605" s="34" t="s">
        <v>1829</v>
      </c>
      <c r="H605" s="53" t="s">
        <v>1952</v>
      </c>
      <c r="I605" s="51" t="s">
        <v>515</v>
      </c>
      <c r="J605" s="52" t="s">
        <v>1953</v>
      </c>
      <c r="K605" s="52" t="s">
        <v>1986</v>
      </c>
      <c r="L605" s="39">
        <v>0</v>
      </c>
      <c r="M605" s="77"/>
      <c r="N605" s="47" t="s">
        <v>30</v>
      </c>
      <c r="O605" s="41">
        <v>1</v>
      </c>
      <c r="P605" s="42">
        <v>3</v>
      </c>
      <c r="Q605" s="43">
        <f t="shared" si="0"/>
        <v>0</v>
      </c>
      <c r="R605" s="44">
        <f t="shared" si="1"/>
        <v>0</v>
      </c>
      <c r="S605" s="45">
        <f t="shared" si="2"/>
        <v>0</v>
      </c>
      <c r="T605" s="46">
        <f>IF((L605&gt;0)*AND(L606&gt;0),"BŁĄD - Wprowadzono dwie wartości",IF((L605=0)*AND(L606=0),"Wprowadź kwotę dla oferowanego materiału",IF((L606&lt;&gt;0)*AND(K606=0),"Uzupełnij pola SYMBOL/PRODUCENT dla zamiennika",IF((L606=0)*AND(K606&lt;&gt;0),"cena dla niewłaściwego PRODUCENTA",IF((K606&lt;&gt;0)*AND(L606&lt;&gt;0)*AND(J606=0),"Uzupełnij pole PRODUCENT dla zamiennika","OK")))))</f>
        <v>0</v>
      </c>
      <c r="U605" s="46"/>
    </row>
    <row r="606" spans="1:21" s="95" customFormat="1" ht="15" customHeight="1">
      <c r="A606" s="31">
        <v>602</v>
      </c>
      <c r="B606" s="54" t="s">
        <v>1987</v>
      </c>
      <c r="C606" s="32" t="s">
        <v>1988</v>
      </c>
      <c r="D606" s="32" t="s">
        <v>1984</v>
      </c>
      <c r="E606" s="50">
        <v>3</v>
      </c>
      <c r="F606" s="35" t="s">
        <v>1985</v>
      </c>
      <c r="G606" s="34" t="s">
        <v>1829</v>
      </c>
      <c r="H606" s="53" t="s">
        <v>1952</v>
      </c>
      <c r="I606" s="51" t="s">
        <v>515</v>
      </c>
      <c r="J606" s="52"/>
      <c r="K606" s="52"/>
      <c r="L606" s="39">
        <v>0</v>
      </c>
      <c r="M606" s="77"/>
      <c r="N606" s="47" t="s">
        <v>33</v>
      </c>
      <c r="O606" s="41"/>
      <c r="P606" s="42"/>
      <c r="Q606" s="43">
        <f t="shared" si="0"/>
        <v>0</v>
      </c>
      <c r="R606" s="44">
        <f t="shared" si="1"/>
        <v>0</v>
      </c>
      <c r="S606" s="45">
        <f t="shared" si="2"/>
        <v>0</v>
      </c>
      <c r="T606" s="46"/>
      <c r="U606" s="46"/>
    </row>
    <row r="607" spans="1:21" s="95" customFormat="1" ht="15" customHeight="1">
      <c r="A607" s="31">
        <v>603</v>
      </c>
      <c r="B607" s="54" t="s">
        <v>1989</v>
      </c>
      <c r="C607" s="32" t="s">
        <v>1990</v>
      </c>
      <c r="D607" s="32" t="s">
        <v>1991</v>
      </c>
      <c r="E607" s="50">
        <v>3</v>
      </c>
      <c r="F607" s="35" t="s">
        <v>24</v>
      </c>
      <c r="G607" s="34" t="s">
        <v>1829</v>
      </c>
      <c r="H607" s="53" t="s">
        <v>1992</v>
      </c>
      <c r="I607" s="51">
        <v>4000</v>
      </c>
      <c r="J607" s="52" t="s">
        <v>1953</v>
      </c>
      <c r="K607" s="52" t="s">
        <v>1993</v>
      </c>
      <c r="L607" s="39">
        <v>0</v>
      </c>
      <c r="M607" s="77"/>
      <c r="N607" s="47" t="s">
        <v>30</v>
      </c>
      <c r="O607" s="41">
        <v>1</v>
      </c>
      <c r="P607" s="42">
        <v>3</v>
      </c>
      <c r="Q607" s="43">
        <f t="shared" si="0"/>
        <v>0</v>
      </c>
      <c r="R607" s="44">
        <f t="shared" si="1"/>
        <v>0</v>
      </c>
      <c r="S607" s="45">
        <f t="shared" si="2"/>
        <v>0</v>
      </c>
      <c r="T607" s="46">
        <f>IF((L607&gt;0)*AND(L608&gt;0),"BŁĄD - Wprowadzono dwie wartości",IF((L607=0)*AND(L608=0),"Wprowadź kwotę dla oferowanego materiału",IF((L608&lt;&gt;0)*AND(K608=0),"Uzupełnij pola SYMBOL/PRODUCENT dla zamiennika",IF((L608=0)*AND(K608&lt;&gt;0),"cena dla niewłaściwego PRODUCENTA",IF((K608&lt;&gt;0)*AND(L608&lt;&gt;0)*AND(J608=0),"Uzupełnij pole PRODUCENT dla zamiennika","OK")))))</f>
        <v>0</v>
      </c>
      <c r="U607" s="46"/>
    </row>
    <row r="608" spans="1:21" s="95" customFormat="1" ht="15" customHeight="1">
      <c r="A608" s="31">
        <v>604</v>
      </c>
      <c r="B608" s="54" t="s">
        <v>1994</v>
      </c>
      <c r="C608" s="32" t="s">
        <v>1995</v>
      </c>
      <c r="D608" s="32" t="s">
        <v>1991</v>
      </c>
      <c r="E608" s="50">
        <v>3</v>
      </c>
      <c r="F608" s="35" t="s">
        <v>24</v>
      </c>
      <c r="G608" s="34" t="s">
        <v>1829</v>
      </c>
      <c r="H608" s="53" t="s">
        <v>1992</v>
      </c>
      <c r="I608" s="51">
        <v>4000</v>
      </c>
      <c r="J608" s="52"/>
      <c r="K608" s="52"/>
      <c r="L608" s="39">
        <v>0</v>
      </c>
      <c r="M608" s="77"/>
      <c r="N608" s="47" t="s">
        <v>33</v>
      </c>
      <c r="O608" s="41"/>
      <c r="P608" s="42"/>
      <c r="Q608" s="43">
        <f t="shared" si="0"/>
        <v>0</v>
      </c>
      <c r="R608" s="44">
        <f t="shared" si="1"/>
        <v>0</v>
      </c>
      <c r="S608" s="45">
        <f t="shared" si="2"/>
        <v>0</v>
      </c>
      <c r="T608" s="46"/>
      <c r="U608" s="46"/>
    </row>
    <row r="609" spans="1:21" s="95" customFormat="1" ht="15" customHeight="1">
      <c r="A609" s="31">
        <v>605</v>
      </c>
      <c r="B609" s="54" t="s">
        <v>1996</v>
      </c>
      <c r="C609" s="32" t="s">
        <v>1997</v>
      </c>
      <c r="D609" s="32" t="s">
        <v>1998</v>
      </c>
      <c r="E609" s="50">
        <v>3</v>
      </c>
      <c r="F609" s="35" t="s">
        <v>159</v>
      </c>
      <c r="G609" s="34" t="s">
        <v>1829</v>
      </c>
      <c r="H609" s="53" t="s">
        <v>1992</v>
      </c>
      <c r="I609" s="51">
        <v>4000</v>
      </c>
      <c r="J609" s="52" t="s">
        <v>1953</v>
      </c>
      <c r="K609" s="52" t="s">
        <v>1999</v>
      </c>
      <c r="L609" s="39">
        <v>0</v>
      </c>
      <c r="M609" s="77"/>
      <c r="N609" s="47" t="s">
        <v>30</v>
      </c>
      <c r="O609" s="41">
        <v>1</v>
      </c>
      <c r="P609" s="42">
        <v>3</v>
      </c>
      <c r="Q609" s="43">
        <f t="shared" si="0"/>
        <v>0</v>
      </c>
      <c r="R609" s="44">
        <f t="shared" si="1"/>
        <v>0</v>
      </c>
      <c r="S609" s="45">
        <f t="shared" si="2"/>
        <v>0</v>
      </c>
      <c r="T609" s="46">
        <f>IF((L609&gt;0)*AND(L610&gt;0),"BŁĄD - Wprowadzono dwie wartości",IF((L609=0)*AND(L610=0),"Wprowadź kwotę dla oferowanego materiału",IF((L610&lt;&gt;0)*AND(K610=0),"Uzupełnij pola SYMBOL/PRODUCENT dla zamiennika",IF((L610=0)*AND(K610&lt;&gt;0),"cena dla niewłaściwego PRODUCENTA",IF((K610&lt;&gt;0)*AND(L610&lt;&gt;0)*AND(J610=0),"Uzupełnij pole PRODUCENT dla zamiennika","OK")))))</f>
        <v>0</v>
      </c>
      <c r="U609" s="46"/>
    </row>
    <row r="610" spans="1:21" s="95" customFormat="1" ht="15" customHeight="1">
      <c r="A610" s="31">
        <v>606</v>
      </c>
      <c r="B610" s="54" t="s">
        <v>2000</v>
      </c>
      <c r="C610" s="32" t="s">
        <v>2001</v>
      </c>
      <c r="D610" s="32" t="s">
        <v>1998</v>
      </c>
      <c r="E610" s="50">
        <v>3</v>
      </c>
      <c r="F610" s="35" t="s">
        <v>159</v>
      </c>
      <c r="G610" s="34" t="s">
        <v>1829</v>
      </c>
      <c r="H610" s="53" t="s">
        <v>1992</v>
      </c>
      <c r="I610" s="51">
        <v>4000</v>
      </c>
      <c r="J610" s="52"/>
      <c r="K610" s="52"/>
      <c r="L610" s="39">
        <v>0</v>
      </c>
      <c r="M610" s="77"/>
      <c r="N610" s="47" t="s">
        <v>33</v>
      </c>
      <c r="O610" s="41"/>
      <c r="P610" s="42"/>
      <c r="Q610" s="43">
        <f t="shared" si="0"/>
        <v>0</v>
      </c>
      <c r="R610" s="44">
        <f t="shared" si="1"/>
        <v>0</v>
      </c>
      <c r="S610" s="45">
        <f t="shared" si="2"/>
        <v>0</v>
      </c>
      <c r="T610" s="46"/>
      <c r="U610" s="46"/>
    </row>
    <row r="611" spans="1:21" s="95" customFormat="1" ht="15" customHeight="1">
      <c r="A611" s="31">
        <v>607</v>
      </c>
      <c r="B611" s="54" t="s">
        <v>2002</v>
      </c>
      <c r="C611" s="32" t="s">
        <v>2003</v>
      </c>
      <c r="D611" s="32" t="s">
        <v>2004</v>
      </c>
      <c r="E611" s="50">
        <v>3</v>
      </c>
      <c r="F611" s="35" t="s">
        <v>166</v>
      </c>
      <c r="G611" s="34" t="s">
        <v>1829</v>
      </c>
      <c r="H611" s="53" t="s">
        <v>1992</v>
      </c>
      <c r="I611" s="51">
        <v>4000</v>
      </c>
      <c r="J611" s="52" t="s">
        <v>1953</v>
      </c>
      <c r="K611" s="52" t="s">
        <v>2005</v>
      </c>
      <c r="L611" s="39">
        <v>0</v>
      </c>
      <c r="M611" s="77"/>
      <c r="N611" s="47" t="s">
        <v>30</v>
      </c>
      <c r="O611" s="41">
        <v>1</v>
      </c>
      <c r="P611" s="42">
        <v>3</v>
      </c>
      <c r="Q611" s="43">
        <f t="shared" si="0"/>
        <v>0</v>
      </c>
      <c r="R611" s="44">
        <f t="shared" si="1"/>
        <v>0</v>
      </c>
      <c r="S611" s="45">
        <f t="shared" si="2"/>
        <v>0</v>
      </c>
      <c r="T611" s="46">
        <f>IF((L611&gt;0)*AND(L612&gt;0),"BŁĄD - Wprowadzono dwie wartości",IF((L611=0)*AND(L612=0),"Wprowadź kwotę dla oferowanego materiału",IF((L612&lt;&gt;0)*AND(K612=0),"Uzupełnij pola SYMBOL/PRODUCENT dla zamiennika",IF((L612=0)*AND(K612&lt;&gt;0),"cena dla niewłaściwego PRODUCENTA",IF((K612&lt;&gt;0)*AND(L612&lt;&gt;0)*AND(J612=0),"Uzupełnij pole PRODUCENT dla zamiennika","OK")))))</f>
        <v>0</v>
      </c>
      <c r="U611" s="46"/>
    </row>
    <row r="612" spans="1:21" s="95" customFormat="1" ht="15" customHeight="1">
      <c r="A612" s="31">
        <v>608</v>
      </c>
      <c r="B612" s="54" t="s">
        <v>2006</v>
      </c>
      <c r="C612" s="32" t="s">
        <v>2007</v>
      </c>
      <c r="D612" s="32" t="s">
        <v>2004</v>
      </c>
      <c r="E612" s="50">
        <v>3</v>
      </c>
      <c r="F612" s="35" t="s">
        <v>166</v>
      </c>
      <c r="G612" s="34" t="s">
        <v>1829</v>
      </c>
      <c r="H612" s="53" t="s">
        <v>1992</v>
      </c>
      <c r="I612" s="51">
        <v>4000</v>
      </c>
      <c r="J612" s="52"/>
      <c r="K612" s="52"/>
      <c r="L612" s="39">
        <v>0</v>
      </c>
      <c r="M612" s="77"/>
      <c r="N612" s="47" t="s">
        <v>33</v>
      </c>
      <c r="O612" s="41"/>
      <c r="P612" s="42"/>
      <c r="Q612" s="43">
        <f t="shared" si="0"/>
        <v>0</v>
      </c>
      <c r="R612" s="44">
        <f t="shared" si="1"/>
        <v>0</v>
      </c>
      <c r="S612" s="45">
        <f t="shared" si="2"/>
        <v>0</v>
      </c>
      <c r="T612" s="46"/>
      <c r="U612" s="46"/>
    </row>
    <row r="613" spans="1:21" s="95" customFormat="1" ht="15" customHeight="1">
      <c r="A613" s="31">
        <v>609</v>
      </c>
      <c r="B613" s="54" t="s">
        <v>2008</v>
      </c>
      <c r="C613" s="32" t="s">
        <v>2009</v>
      </c>
      <c r="D613" s="32" t="s">
        <v>2010</v>
      </c>
      <c r="E613" s="50">
        <v>3</v>
      </c>
      <c r="F613" s="35" t="s">
        <v>174</v>
      </c>
      <c r="G613" s="34" t="s">
        <v>1829</v>
      </c>
      <c r="H613" s="53" t="s">
        <v>1992</v>
      </c>
      <c r="I613" s="51">
        <v>4000</v>
      </c>
      <c r="J613" s="52" t="s">
        <v>1953</v>
      </c>
      <c r="K613" s="52" t="s">
        <v>2011</v>
      </c>
      <c r="L613" s="39">
        <v>0</v>
      </c>
      <c r="M613" s="77"/>
      <c r="N613" s="47" t="s">
        <v>30</v>
      </c>
      <c r="O613" s="41">
        <v>1</v>
      </c>
      <c r="P613" s="42">
        <v>3</v>
      </c>
      <c r="Q613" s="43">
        <f t="shared" si="0"/>
        <v>0</v>
      </c>
      <c r="R613" s="44">
        <f t="shared" si="1"/>
        <v>0</v>
      </c>
      <c r="S613" s="45">
        <f t="shared" si="2"/>
        <v>0</v>
      </c>
      <c r="T613" s="46">
        <f>IF((L613&gt;0)*AND(L614&gt;0),"BŁĄD - Wprowadzono dwie wartości",IF((L613=0)*AND(L614=0),"Wprowadź kwotę dla oferowanego materiału",IF((L614&lt;&gt;0)*AND(K614=0),"Uzupełnij pola SYMBOL/PRODUCENT dla zamiennika",IF((L614=0)*AND(K614&lt;&gt;0),"cena dla niewłaściwego PRODUCENTA",IF((K614&lt;&gt;0)*AND(L614&lt;&gt;0)*AND(J614=0),"Uzupełnij pole PRODUCENT dla zamiennika","OK")))))</f>
        <v>0</v>
      </c>
      <c r="U613" s="46"/>
    </row>
    <row r="614" spans="1:256" ht="15" customHeight="1">
      <c r="A614" s="31">
        <v>610</v>
      </c>
      <c r="B614" s="54" t="s">
        <v>2012</v>
      </c>
      <c r="C614" s="32" t="s">
        <v>2013</v>
      </c>
      <c r="D614" s="32" t="s">
        <v>2010</v>
      </c>
      <c r="E614" s="50">
        <v>3</v>
      </c>
      <c r="F614" s="35" t="s">
        <v>174</v>
      </c>
      <c r="G614" s="34" t="s">
        <v>1829</v>
      </c>
      <c r="H614" s="53" t="s">
        <v>1992</v>
      </c>
      <c r="I614" s="51">
        <v>4000</v>
      </c>
      <c r="J614" s="52"/>
      <c r="K614" s="52"/>
      <c r="L614" s="39">
        <v>0</v>
      </c>
      <c r="M614" s="77"/>
      <c r="N614" s="47" t="s">
        <v>33</v>
      </c>
      <c r="O614" s="41"/>
      <c r="P614" s="42"/>
      <c r="Q614" s="43">
        <f t="shared" si="0"/>
        <v>0</v>
      </c>
      <c r="R614" s="44">
        <f t="shared" si="1"/>
        <v>0</v>
      </c>
      <c r="S614" s="45">
        <f t="shared" si="2"/>
        <v>0</v>
      </c>
      <c r="T614" s="46"/>
      <c r="U614" s="46"/>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ht="60.75" customHeight="1">
      <c r="A615" s="31">
        <v>611</v>
      </c>
      <c r="B615" s="33" t="s">
        <v>2014</v>
      </c>
      <c r="C615" s="32" t="s">
        <v>2015</v>
      </c>
      <c r="D615" s="33" t="s">
        <v>2016</v>
      </c>
      <c r="E615" s="50">
        <v>3</v>
      </c>
      <c r="F615" s="35" t="s">
        <v>159</v>
      </c>
      <c r="G615" s="34" t="s">
        <v>1829</v>
      </c>
      <c r="H615" s="36" t="s">
        <v>2017</v>
      </c>
      <c r="I615" s="96">
        <v>2350</v>
      </c>
      <c r="J615" s="38" t="s">
        <v>115</v>
      </c>
      <c r="K615" s="38" t="s">
        <v>2018</v>
      </c>
      <c r="L615" s="39">
        <v>0</v>
      </c>
      <c r="M615" s="77"/>
      <c r="N615" s="47" t="s">
        <v>30</v>
      </c>
      <c r="O615" s="41">
        <v>1</v>
      </c>
      <c r="P615" s="42">
        <v>3</v>
      </c>
      <c r="Q615" s="43">
        <f t="shared" si="0"/>
        <v>0</v>
      </c>
      <c r="R615" s="44">
        <f t="shared" si="1"/>
        <v>0</v>
      </c>
      <c r="S615" s="45">
        <f t="shared" si="2"/>
        <v>0</v>
      </c>
      <c r="T615" s="46">
        <f>IF((L615&gt;0)*AND(L616&gt;0),"BŁĄD - Wprowadzono dwie wartości",IF((L615=0)*AND(L616=0),"Wprowadź kwotę dla oferowanego materiału",IF((L616&lt;&gt;0)*AND(K616=0),"Uzupełnij pola SYMBOL/PRODUCENT dla zamiennika",IF((L616=0)*AND(K616&lt;&gt;0),"cena dla niewłaściwego PRODUCENTA",IF((K616&lt;&gt;0)*AND(L616&lt;&gt;0)*AND(J616=0),"Uzupełnij pole PRODUCENT dla zamiennika","OK")))))</f>
        <v>0</v>
      </c>
      <c r="U615" s="46"/>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ht="60.75" customHeight="1">
      <c r="A616" s="31">
        <v>612</v>
      </c>
      <c r="B616" s="33" t="s">
        <v>2019</v>
      </c>
      <c r="C616" s="32" t="s">
        <v>2020</v>
      </c>
      <c r="D616" s="33" t="s">
        <v>2016</v>
      </c>
      <c r="E616" s="50">
        <v>3</v>
      </c>
      <c r="F616" s="35" t="s">
        <v>159</v>
      </c>
      <c r="G616" s="34" t="s">
        <v>1829</v>
      </c>
      <c r="H616" s="36" t="s">
        <v>2017</v>
      </c>
      <c r="I616" s="96">
        <v>2350</v>
      </c>
      <c r="J616" s="38"/>
      <c r="K616" s="58"/>
      <c r="L616" s="39">
        <v>0</v>
      </c>
      <c r="M616" s="77"/>
      <c r="N616" s="47" t="s">
        <v>33</v>
      </c>
      <c r="O616" s="41"/>
      <c r="P616" s="42"/>
      <c r="Q616" s="43">
        <f t="shared" si="0"/>
        <v>0</v>
      </c>
      <c r="R616" s="44">
        <f t="shared" si="1"/>
        <v>0</v>
      </c>
      <c r="S616" s="45">
        <f t="shared" si="2"/>
        <v>0</v>
      </c>
      <c r="T616" s="46"/>
      <c r="U616" s="4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ht="60.75" customHeight="1">
      <c r="A617" s="31">
        <v>613</v>
      </c>
      <c r="B617" s="33" t="s">
        <v>2021</v>
      </c>
      <c r="C617" s="32" t="s">
        <v>2022</v>
      </c>
      <c r="D617" s="32" t="s">
        <v>2023</v>
      </c>
      <c r="E617" s="50">
        <v>3</v>
      </c>
      <c r="F617" s="35" t="s">
        <v>166</v>
      </c>
      <c r="G617" s="34" t="s">
        <v>1829</v>
      </c>
      <c r="H617" s="36" t="s">
        <v>2017</v>
      </c>
      <c r="I617" s="96">
        <v>2350</v>
      </c>
      <c r="J617" s="38" t="s">
        <v>115</v>
      </c>
      <c r="K617" s="38" t="s">
        <v>2024</v>
      </c>
      <c r="L617" s="39">
        <v>0</v>
      </c>
      <c r="M617" s="77"/>
      <c r="N617" s="47" t="s">
        <v>30</v>
      </c>
      <c r="O617" s="41">
        <v>1</v>
      </c>
      <c r="P617" s="42">
        <v>3</v>
      </c>
      <c r="Q617" s="43">
        <f t="shared" si="0"/>
        <v>0</v>
      </c>
      <c r="R617" s="44">
        <f t="shared" si="1"/>
        <v>0</v>
      </c>
      <c r="S617" s="45">
        <f t="shared" si="2"/>
        <v>0</v>
      </c>
      <c r="T617" s="46">
        <f>IF((L617&gt;0)*AND(L618&gt;0),"BŁĄD - Wprowadzono dwie wartości",IF((L617=0)*AND(L618=0),"Wprowadź kwotę dla oferowanego materiału",IF((L618&lt;&gt;0)*AND(K618=0),"Uzupełnij pola SYMBOL/PRODUCENT dla zamiennika",IF((L618=0)*AND(K618&lt;&gt;0),"cena dla niewłaściwego PRODUCENTA",IF((K618&lt;&gt;0)*AND(L618&lt;&gt;0)*AND(J618=0),"Uzupełnij pole PRODUCENT dla zamiennika","OK")))))</f>
        <v>0</v>
      </c>
      <c r="U617" s="46"/>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ht="60.75" customHeight="1">
      <c r="A618" s="31">
        <v>614</v>
      </c>
      <c r="B618" s="33" t="s">
        <v>2025</v>
      </c>
      <c r="C618" s="32" t="s">
        <v>2026</v>
      </c>
      <c r="D618" s="32" t="s">
        <v>2023</v>
      </c>
      <c r="E618" s="50">
        <v>3</v>
      </c>
      <c r="F618" s="35" t="s">
        <v>166</v>
      </c>
      <c r="G618" s="34" t="s">
        <v>1829</v>
      </c>
      <c r="H618" s="36" t="s">
        <v>2017</v>
      </c>
      <c r="I618" s="96">
        <v>2350</v>
      </c>
      <c r="J618" s="38"/>
      <c r="K618" s="38"/>
      <c r="L618" s="39">
        <v>0</v>
      </c>
      <c r="M618" s="77"/>
      <c r="N618" s="47" t="s">
        <v>33</v>
      </c>
      <c r="O618" s="41"/>
      <c r="P618" s="42"/>
      <c r="Q618" s="43">
        <f t="shared" si="0"/>
        <v>0</v>
      </c>
      <c r="R618" s="44">
        <f t="shared" si="1"/>
        <v>0</v>
      </c>
      <c r="S618" s="45">
        <f t="shared" si="2"/>
        <v>0</v>
      </c>
      <c r="T618" s="46"/>
      <c r="U618" s="46"/>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ht="60.75" customHeight="1">
      <c r="A619" s="31">
        <v>615</v>
      </c>
      <c r="B619" s="33" t="s">
        <v>2027</v>
      </c>
      <c r="C619" s="32" t="s">
        <v>2028</v>
      </c>
      <c r="D619" s="33" t="s">
        <v>2029</v>
      </c>
      <c r="E619" s="50">
        <v>3</v>
      </c>
      <c r="F619" s="35" t="s">
        <v>174</v>
      </c>
      <c r="G619" s="34" t="s">
        <v>1829</v>
      </c>
      <c r="H619" s="36" t="s">
        <v>2017</v>
      </c>
      <c r="I619" s="96">
        <v>2350</v>
      </c>
      <c r="J619" s="38" t="s">
        <v>115</v>
      </c>
      <c r="K619" s="38" t="s">
        <v>2030</v>
      </c>
      <c r="L619" s="39">
        <v>0</v>
      </c>
      <c r="M619" s="77"/>
      <c r="N619" s="47" t="s">
        <v>30</v>
      </c>
      <c r="O619" s="41">
        <v>1</v>
      </c>
      <c r="P619" s="42">
        <v>3</v>
      </c>
      <c r="Q619" s="43">
        <f t="shared" si="0"/>
        <v>0</v>
      </c>
      <c r="R619" s="44">
        <f t="shared" si="1"/>
        <v>0</v>
      </c>
      <c r="S619" s="45">
        <f t="shared" si="2"/>
        <v>0</v>
      </c>
      <c r="T619" s="46">
        <f>IF((L619&gt;0)*AND(L620&gt;0),"BŁĄD - Wprowadzono dwie wartości",IF((L619=0)*AND(L620=0),"Wprowadź kwotę dla oferowanego materiału",IF((L620&lt;&gt;0)*AND(K620=0),"Uzupełnij pola SYMBOL/PRODUCENT dla zamiennika",IF((L620=0)*AND(K620&lt;&gt;0),"cena dla niewłaściwego PRODUCENTA",IF((K620&lt;&gt;0)*AND(L620&lt;&gt;0)*AND(J620=0),"Uzupełnij pole PRODUCENT dla zamiennika","OK")))))</f>
        <v>0</v>
      </c>
      <c r="U619" s="46"/>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ht="60.75" customHeight="1">
      <c r="A620" s="31">
        <v>616</v>
      </c>
      <c r="B620" s="33" t="s">
        <v>2031</v>
      </c>
      <c r="C620" s="32" t="s">
        <v>2032</v>
      </c>
      <c r="D620" s="33" t="s">
        <v>2029</v>
      </c>
      <c r="E620" s="50">
        <v>3</v>
      </c>
      <c r="F620" s="35" t="s">
        <v>174</v>
      </c>
      <c r="G620" s="34" t="s">
        <v>1829</v>
      </c>
      <c r="H620" s="36" t="s">
        <v>2017</v>
      </c>
      <c r="I620" s="96">
        <v>2350</v>
      </c>
      <c r="J620" s="38"/>
      <c r="K620" s="38"/>
      <c r="L620" s="39">
        <v>0</v>
      </c>
      <c r="M620" s="77"/>
      <c r="N620" s="47" t="s">
        <v>33</v>
      </c>
      <c r="O620" s="41"/>
      <c r="P620" s="42"/>
      <c r="Q620" s="43">
        <f t="shared" si="0"/>
        <v>0</v>
      </c>
      <c r="R620" s="44">
        <f t="shared" si="1"/>
        <v>0</v>
      </c>
      <c r="S620" s="45">
        <f t="shared" si="2"/>
        <v>0</v>
      </c>
      <c r="T620" s="46"/>
      <c r="U620" s="46"/>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ht="60.75" customHeight="1">
      <c r="A621" s="31">
        <v>617</v>
      </c>
      <c r="B621" s="33" t="s">
        <v>2033</v>
      </c>
      <c r="C621" s="32" t="s">
        <v>2034</v>
      </c>
      <c r="D621" s="33" t="s">
        <v>2035</v>
      </c>
      <c r="E621" s="50">
        <v>3</v>
      </c>
      <c r="F621" s="35" t="s">
        <v>24</v>
      </c>
      <c r="G621" s="34" t="s">
        <v>1829</v>
      </c>
      <c r="H621" s="36" t="s">
        <v>2017</v>
      </c>
      <c r="I621" s="96">
        <v>2350</v>
      </c>
      <c r="J621" s="38" t="s">
        <v>115</v>
      </c>
      <c r="K621" s="38" t="s">
        <v>2036</v>
      </c>
      <c r="L621" s="39">
        <v>0</v>
      </c>
      <c r="M621" s="77"/>
      <c r="N621" s="47" t="s">
        <v>30</v>
      </c>
      <c r="O621" s="41">
        <v>1</v>
      </c>
      <c r="P621" s="42">
        <v>3</v>
      </c>
      <c r="Q621" s="43">
        <f t="shared" si="0"/>
        <v>0</v>
      </c>
      <c r="R621" s="44">
        <f t="shared" si="1"/>
        <v>0</v>
      </c>
      <c r="S621" s="45">
        <f t="shared" si="2"/>
        <v>0</v>
      </c>
      <c r="T621" s="46">
        <f>IF((L621&gt;0)*AND(L622&gt;0),"BŁĄD - Wprowadzono dwie wartości",IF((L621=0)*AND(L622=0),"Wprowadź kwotę dla oferowanego materiału",IF((L622&lt;&gt;0)*AND(K622=0),"Uzupełnij pola SYMBOL/PRODUCENT dla zamiennika",IF((L622=0)*AND(K622&lt;&gt;0),"cena dla niewłaściwego PRODUCENTA",IF((K622&lt;&gt;0)*AND(L622&lt;&gt;0)*AND(J622=0),"Uzupełnij pole PRODUCENT dla zamiennika","OK")))))</f>
        <v>0</v>
      </c>
      <c r="U621" s="46"/>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ht="60.75" customHeight="1">
      <c r="A622" s="31">
        <v>618</v>
      </c>
      <c r="B622" s="33" t="s">
        <v>2037</v>
      </c>
      <c r="C622" s="32" t="s">
        <v>2038</v>
      </c>
      <c r="D622" s="33" t="s">
        <v>2035</v>
      </c>
      <c r="E622" s="50">
        <v>3</v>
      </c>
      <c r="F622" s="35" t="s">
        <v>24</v>
      </c>
      <c r="G622" s="34" t="s">
        <v>1829</v>
      </c>
      <c r="H622" s="36" t="s">
        <v>2017</v>
      </c>
      <c r="I622" s="96">
        <v>2350</v>
      </c>
      <c r="J622" s="38"/>
      <c r="K622" s="38"/>
      <c r="L622" s="39">
        <v>0</v>
      </c>
      <c r="M622" s="77"/>
      <c r="N622" s="47" t="s">
        <v>33</v>
      </c>
      <c r="O622" s="41"/>
      <c r="P622" s="42"/>
      <c r="Q622" s="43">
        <f t="shared" si="0"/>
        <v>0</v>
      </c>
      <c r="R622" s="44">
        <f t="shared" si="1"/>
        <v>0</v>
      </c>
      <c r="S622" s="45">
        <f t="shared" si="2"/>
        <v>0</v>
      </c>
      <c r="T622" s="46"/>
      <c r="U622" s="46"/>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ht="51" customHeight="1">
      <c r="A623" s="31">
        <v>619</v>
      </c>
      <c r="B623" s="33" t="s">
        <v>2039</v>
      </c>
      <c r="C623" s="32" t="s">
        <v>2040</v>
      </c>
      <c r="D623" s="32" t="s">
        <v>2041</v>
      </c>
      <c r="E623" s="50">
        <v>3</v>
      </c>
      <c r="F623" s="35" t="s">
        <v>24</v>
      </c>
      <c r="G623" s="34" t="s">
        <v>1829</v>
      </c>
      <c r="H623" s="36" t="s">
        <v>2042</v>
      </c>
      <c r="I623" s="37" t="s">
        <v>2043</v>
      </c>
      <c r="J623" s="38" t="s">
        <v>115</v>
      </c>
      <c r="K623" s="38" t="s">
        <v>2044</v>
      </c>
      <c r="L623" s="39">
        <v>0</v>
      </c>
      <c r="M623" s="77"/>
      <c r="N623" s="47" t="s">
        <v>30</v>
      </c>
      <c r="O623" s="41">
        <v>2</v>
      </c>
      <c r="P623" s="42">
        <v>3</v>
      </c>
      <c r="Q623" s="43">
        <f t="shared" si="0"/>
        <v>0</v>
      </c>
      <c r="R623" s="44">
        <f t="shared" si="1"/>
        <v>0</v>
      </c>
      <c r="S623" s="45">
        <f t="shared" si="2"/>
        <v>0</v>
      </c>
      <c r="T623" s="46">
        <f>IF((L623&gt;0)*AND(L624&gt;0),"BŁĄD - Wprowadzono dwie wartości",IF((L623=0)*AND(L624=0),"Wprowadź kwotę dla oferowanego materiału",IF((L624&lt;&gt;0)*AND(K624=0),"Uzupełnij pola SYMBOL/PRODUCENT dla zamiennika",IF((L624=0)*AND(K624&lt;&gt;0),"cena dla niewłaściwego PRODUCENTA",IF((K624&lt;&gt;0)*AND(L624&lt;&gt;0)*AND(J624=0),"Uzupełnij pole PRODUCENT dla zamiennika","OK")))))</f>
        <v>0</v>
      </c>
      <c r="U623" s="46"/>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ht="51" customHeight="1">
      <c r="A624" s="31">
        <v>620</v>
      </c>
      <c r="B624" s="32" t="s">
        <v>2045</v>
      </c>
      <c r="C624" s="32" t="s">
        <v>2046</v>
      </c>
      <c r="D624" s="32" t="s">
        <v>2041</v>
      </c>
      <c r="E624" s="50">
        <v>3</v>
      </c>
      <c r="F624" s="35" t="s">
        <v>24</v>
      </c>
      <c r="G624" s="34" t="s">
        <v>1829</v>
      </c>
      <c r="H624" s="36" t="s">
        <v>2042</v>
      </c>
      <c r="I624" s="37" t="s">
        <v>2043</v>
      </c>
      <c r="J624" s="38"/>
      <c r="K624" s="38"/>
      <c r="L624" s="39">
        <v>0</v>
      </c>
      <c r="M624" s="77"/>
      <c r="N624" s="47" t="s">
        <v>33</v>
      </c>
      <c r="O624" s="41"/>
      <c r="P624" s="42"/>
      <c r="Q624" s="43">
        <f t="shared" si="0"/>
        <v>0</v>
      </c>
      <c r="R624" s="44">
        <f t="shared" si="1"/>
        <v>0</v>
      </c>
      <c r="S624" s="45">
        <f t="shared" si="2"/>
        <v>0</v>
      </c>
      <c r="T624" s="46"/>
      <c r="U624" s="46"/>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ht="142.5" customHeight="1">
      <c r="A625" s="31">
        <v>621</v>
      </c>
      <c r="B625" s="97" t="s">
        <v>2047</v>
      </c>
      <c r="C625" s="32" t="s">
        <v>2048</v>
      </c>
      <c r="D625" s="32" t="s">
        <v>2049</v>
      </c>
      <c r="E625" s="50">
        <v>3</v>
      </c>
      <c r="F625" s="35" t="s">
        <v>24</v>
      </c>
      <c r="G625" s="34" t="s">
        <v>1829</v>
      </c>
      <c r="H625" s="36" t="s">
        <v>2050</v>
      </c>
      <c r="I625" s="37" t="s">
        <v>2051</v>
      </c>
      <c r="J625" s="38" t="s">
        <v>115</v>
      </c>
      <c r="K625" s="38" t="s">
        <v>2052</v>
      </c>
      <c r="L625" s="39">
        <v>0</v>
      </c>
      <c r="M625" s="77"/>
      <c r="N625" s="47" t="s">
        <v>30</v>
      </c>
      <c r="O625" s="41">
        <v>35</v>
      </c>
      <c r="P625" s="42">
        <v>3</v>
      </c>
      <c r="Q625" s="43">
        <f t="shared" si="0"/>
        <v>0</v>
      </c>
      <c r="R625" s="44">
        <f t="shared" si="1"/>
        <v>0</v>
      </c>
      <c r="S625" s="45">
        <f t="shared" si="2"/>
        <v>0</v>
      </c>
      <c r="T625" s="46">
        <f>IF((L625&gt;0)*AND(L626&gt;0),"BŁĄD - Wprowadzono dwie wartości",IF((L625=0)*AND(L626=0),"Wprowadź kwotę dla oferowanego materiału",IF((L626&lt;&gt;0)*AND(K626=0),"Uzupełnij pola SYMBOL/PRODUCENT dla zamiennika",IF((L626=0)*AND(K626&lt;&gt;0),"cena dla niewłaściwego PRODUCENTA",IF((K626&lt;&gt;0)*AND(L626&lt;&gt;0)*AND(J626=0),"Uzupełnij pole PRODUCENT dla zamiennika","OK")))))</f>
        <v>0</v>
      </c>
      <c r="U625" s="46"/>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ht="142.5" customHeight="1">
      <c r="A626" s="31">
        <v>622</v>
      </c>
      <c r="B626" s="33" t="s">
        <v>2053</v>
      </c>
      <c r="C626" s="32" t="s">
        <v>2054</v>
      </c>
      <c r="D626" s="32" t="s">
        <v>2049</v>
      </c>
      <c r="E626" s="50">
        <v>3</v>
      </c>
      <c r="F626" s="35" t="s">
        <v>24</v>
      </c>
      <c r="G626" s="34" t="s">
        <v>1829</v>
      </c>
      <c r="H626" s="36" t="s">
        <v>2050</v>
      </c>
      <c r="I626" s="37" t="s">
        <v>2051</v>
      </c>
      <c r="J626" s="38"/>
      <c r="K626" s="38"/>
      <c r="L626" s="39">
        <v>0</v>
      </c>
      <c r="M626" s="77"/>
      <c r="N626" s="47" t="s">
        <v>33</v>
      </c>
      <c r="O626" s="41"/>
      <c r="P626" s="42"/>
      <c r="Q626" s="43">
        <f t="shared" si="0"/>
        <v>0</v>
      </c>
      <c r="R626" s="44">
        <f t="shared" si="1"/>
        <v>0</v>
      </c>
      <c r="S626" s="45">
        <f t="shared" si="2"/>
        <v>0</v>
      </c>
      <c r="T626" s="46"/>
      <c r="U626" s="4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ht="183" customHeight="1">
      <c r="A627" s="31">
        <v>623</v>
      </c>
      <c r="B627" s="33" t="s">
        <v>2055</v>
      </c>
      <c r="C627" s="32" t="s">
        <v>2056</v>
      </c>
      <c r="D627" s="33" t="s">
        <v>2057</v>
      </c>
      <c r="E627" s="50">
        <v>3</v>
      </c>
      <c r="F627" s="35" t="s">
        <v>1920</v>
      </c>
      <c r="G627" s="34" t="s">
        <v>1829</v>
      </c>
      <c r="H627" s="53" t="s">
        <v>2058</v>
      </c>
      <c r="I627" s="96">
        <v>330</v>
      </c>
      <c r="J627" s="38" t="s">
        <v>115</v>
      </c>
      <c r="K627" s="38" t="s">
        <v>2059</v>
      </c>
      <c r="L627" s="39">
        <v>0</v>
      </c>
      <c r="M627" s="47"/>
      <c r="N627" s="47" t="s">
        <v>30</v>
      </c>
      <c r="O627" s="41">
        <v>1</v>
      </c>
      <c r="P627" s="42">
        <v>3</v>
      </c>
      <c r="Q627" s="43">
        <f t="shared" si="0"/>
        <v>0</v>
      </c>
      <c r="R627" s="44">
        <f t="shared" si="1"/>
        <v>0</v>
      </c>
      <c r="S627" s="45">
        <f t="shared" si="2"/>
        <v>0</v>
      </c>
      <c r="T627" s="46">
        <f>IF((L627&gt;0)*AND(L628&gt;0),"BŁĄD - Wprowadzono dwie wartości",IF((L627=0)*AND(L628=0),"Wprowadź kwotę dla oferowanego materiału",IF((L628&lt;&gt;0)*AND(K628=0),"Uzupełnij pola SYMBOL/PRODUCENT dla zamiennika",IF((L628=0)*AND(K628&lt;&gt;0),"cena dla niewłaściwego PRODUCENTA",IF((K628&lt;&gt;0)*AND(L628&lt;&gt;0)*AND(J628=0),"Uzupełnij pole PRODUCENT dla zamiennika","OK")))))</f>
        <v>0</v>
      </c>
      <c r="U627" s="46"/>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ht="183" customHeight="1">
      <c r="A628" s="31">
        <v>624</v>
      </c>
      <c r="B628" s="33" t="s">
        <v>2060</v>
      </c>
      <c r="C628" s="32" t="s">
        <v>2061</v>
      </c>
      <c r="D628" s="33" t="s">
        <v>2057</v>
      </c>
      <c r="E628" s="50">
        <v>3</v>
      </c>
      <c r="F628" s="35" t="s">
        <v>1920</v>
      </c>
      <c r="G628" s="34" t="s">
        <v>1829</v>
      </c>
      <c r="H628" s="53" t="s">
        <v>2058</v>
      </c>
      <c r="I628" s="96">
        <v>330</v>
      </c>
      <c r="J628" s="38"/>
      <c r="K628" s="58"/>
      <c r="L628" s="39">
        <v>0</v>
      </c>
      <c r="M628" s="47"/>
      <c r="N628" s="47" t="s">
        <v>33</v>
      </c>
      <c r="O628" s="41"/>
      <c r="P628" s="42"/>
      <c r="Q628" s="43">
        <f t="shared" si="0"/>
        <v>0</v>
      </c>
      <c r="R628" s="44">
        <f t="shared" si="1"/>
        <v>0</v>
      </c>
      <c r="S628" s="45">
        <f t="shared" si="2"/>
        <v>0</v>
      </c>
      <c r="T628" s="46"/>
      <c r="U628" s="46"/>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ht="40.5" customHeight="1">
      <c r="A629" s="31">
        <v>625</v>
      </c>
      <c r="B629" s="54" t="s">
        <v>2062</v>
      </c>
      <c r="C629" s="32" t="s">
        <v>2063</v>
      </c>
      <c r="D629" s="32" t="s">
        <v>2064</v>
      </c>
      <c r="E629" s="50">
        <v>3</v>
      </c>
      <c r="F629" s="35" t="s">
        <v>24</v>
      </c>
      <c r="G629" s="34" t="s">
        <v>1829</v>
      </c>
      <c r="H629" s="36" t="s">
        <v>2065</v>
      </c>
      <c r="I629" s="37" t="s">
        <v>515</v>
      </c>
      <c r="J629" s="38" t="s">
        <v>115</v>
      </c>
      <c r="K629" s="38" t="s">
        <v>2066</v>
      </c>
      <c r="L629" s="39">
        <v>0</v>
      </c>
      <c r="M629" s="47"/>
      <c r="N629" s="47" t="s">
        <v>30</v>
      </c>
      <c r="O629" s="41">
        <v>1</v>
      </c>
      <c r="P629" s="42">
        <v>3</v>
      </c>
      <c r="Q629" s="43">
        <f t="shared" si="0"/>
        <v>0</v>
      </c>
      <c r="R629" s="44">
        <f t="shared" si="1"/>
        <v>0</v>
      </c>
      <c r="S629" s="45">
        <f t="shared" si="2"/>
        <v>0</v>
      </c>
      <c r="T629" s="46">
        <f>IF((L629&gt;0)*AND(L630&gt;0),"BŁĄD - Wprowadzono dwie wartości",IF((L629=0)*AND(L630=0),"Wprowadź kwotę dla oferowanego materiału",IF((L630&lt;&gt;0)*AND(K630=0),"Uzupełnij pola SYMBOL/PRODUCENT dla zamiennika",IF((L630=0)*AND(K630&lt;&gt;0),"cena dla niewłaściwego PRODUCENTA",IF((K630&lt;&gt;0)*AND(L630&lt;&gt;0)*AND(J630=0),"Uzupełnij pole PRODUCENT dla zamiennika","OK")))))</f>
        <v>0</v>
      </c>
      <c r="U629" s="46"/>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ht="40.5" customHeight="1">
      <c r="A630" s="31">
        <v>626</v>
      </c>
      <c r="B630" s="32" t="s">
        <v>2067</v>
      </c>
      <c r="C630" s="32" t="s">
        <v>2068</v>
      </c>
      <c r="D630" s="32" t="s">
        <v>2064</v>
      </c>
      <c r="E630" s="50">
        <v>3</v>
      </c>
      <c r="F630" s="35" t="s">
        <v>24</v>
      </c>
      <c r="G630" s="34" t="s">
        <v>1829</v>
      </c>
      <c r="H630" s="36" t="s">
        <v>2065</v>
      </c>
      <c r="I630" s="37" t="s">
        <v>515</v>
      </c>
      <c r="J630" s="38"/>
      <c r="K630" s="38"/>
      <c r="L630" s="39">
        <v>0</v>
      </c>
      <c r="M630" s="47"/>
      <c r="N630" s="47" t="s">
        <v>33</v>
      </c>
      <c r="O630" s="41"/>
      <c r="P630" s="42"/>
      <c r="Q630" s="43">
        <f t="shared" si="0"/>
        <v>0</v>
      </c>
      <c r="R630" s="44">
        <f t="shared" si="1"/>
        <v>0</v>
      </c>
      <c r="S630" s="45">
        <f t="shared" si="2"/>
        <v>0</v>
      </c>
      <c r="T630" s="46"/>
      <c r="U630" s="46"/>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ht="40.5" customHeight="1">
      <c r="A631" s="31">
        <v>627</v>
      </c>
      <c r="B631" s="54" t="s">
        <v>2069</v>
      </c>
      <c r="C631" s="32" t="s">
        <v>2070</v>
      </c>
      <c r="D631" s="32" t="s">
        <v>2071</v>
      </c>
      <c r="E631" s="50">
        <v>3</v>
      </c>
      <c r="F631" s="35" t="s">
        <v>159</v>
      </c>
      <c r="G631" s="34" t="s">
        <v>1829</v>
      </c>
      <c r="H631" s="36" t="s">
        <v>2065</v>
      </c>
      <c r="I631" s="37" t="s">
        <v>515</v>
      </c>
      <c r="J631" s="38" t="s">
        <v>115</v>
      </c>
      <c r="K631" s="38" t="s">
        <v>2072</v>
      </c>
      <c r="L631" s="39">
        <v>0</v>
      </c>
      <c r="M631" s="47"/>
      <c r="N631" s="47" t="s">
        <v>30</v>
      </c>
      <c r="O631" s="41">
        <v>1</v>
      </c>
      <c r="P631" s="42">
        <v>3</v>
      </c>
      <c r="Q631" s="43">
        <f t="shared" si="0"/>
        <v>0</v>
      </c>
      <c r="R631" s="44">
        <f t="shared" si="1"/>
        <v>0</v>
      </c>
      <c r="S631" s="45">
        <f t="shared" si="2"/>
        <v>0</v>
      </c>
      <c r="T631" s="46">
        <f>IF((L631&gt;0)*AND(L632&gt;0),"BŁĄD - Wprowadzono dwie wartości",IF((L631=0)*AND(L632=0),"Wprowadź kwotę dla oferowanego materiału",IF((L632&lt;&gt;0)*AND(K632=0),"Uzupełnij pola SYMBOL/PRODUCENT dla zamiennika",IF((L632=0)*AND(K632&lt;&gt;0),"cena dla niewłaściwego PRODUCENTA",IF((K632&lt;&gt;0)*AND(L632&lt;&gt;0)*AND(J632=0),"Uzupełnij pole PRODUCENT dla zamiennika","OK")))))</f>
        <v>0</v>
      </c>
      <c r="U631" s="46"/>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ht="40.5" customHeight="1">
      <c r="A632" s="31">
        <v>628</v>
      </c>
      <c r="B632" s="32" t="s">
        <v>2073</v>
      </c>
      <c r="C632" s="32" t="s">
        <v>2074</v>
      </c>
      <c r="D632" s="32" t="s">
        <v>2071</v>
      </c>
      <c r="E632" s="50">
        <v>3</v>
      </c>
      <c r="F632" s="35" t="s">
        <v>159</v>
      </c>
      <c r="G632" s="34" t="s">
        <v>1829</v>
      </c>
      <c r="H632" s="36" t="s">
        <v>2065</v>
      </c>
      <c r="I632" s="37" t="s">
        <v>515</v>
      </c>
      <c r="J632" s="38"/>
      <c r="K632" s="38"/>
      <c r="L632" s="39">
        <v>0</v>
      </c>
      <c r="M632" s="47"/>
      <c r="N632" s="47" t="s">
        <v>33</v>
      </c>
      <c r="O632" s="41"/>
      <c r="P632" s="42"/>
      <c r="Q632" s="43">
        <f t="shared" si="0"/>
        <v>0</v>
      </c>
      <c r="R632" s="44">
        <f t="shared" si="1"/>
        <v>0</v>
      </c>
      <c r="S632" s="45">
        <f t="shared" si="2"/>
        <v>0</v>
      </c>
      <c r="T632" s="46"/>
      <c r="U632" s="46"/>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ht="40.5" customHeight="1">
      <c r="A633" s="31">
        <v>629</v>
      </c>
      <c r="B633" s="54" t="s">
        <v>2075</v>
      </c>
      <c r="C633" s="32" t="s">
        <v>2076</v>
      </c>
      <c r="D633" s="32" t="s">
        <v>2077</v>
      </c>
      <c r="E633" s="50">
        <v>3</v>
      </c>
      <c r="F633" s="35" t="s">
        <v>166</v>
      </c>
      <c r="G633" s="34" t="s">
        <v>1829</v>
      </c>
      <c r="H633" s="36" t="s">
        <v>2065</v>
      </c>
      <c r="I633" s="37" t="s">
        <v>515</v>
      </c>
      <c r="J633" s="38" t="s">
        <v>115</v>
      </c>
      <c r="K633" s="38" t="s">
        <v>2078</v>
      </c>
      <c r="L633" s="39">
        <v>0</v>
      </c>
      <c r="M633" s="47"/>
      <c r="N633" s="47" t="s">
        <v>30</v>
      </c>
      <c r="O633" s="41">
        <v>1</v>
      </c>
      <c r="P633" s="42">
        <v>3</v>
      </c>
      <c r="Q633" s="43">
        <f t="shared" si="0"/>
        <v>0</v>
      </c>
      <c r="R633" s="44">
        <f t="shared" si="1"/>
        <v>0</v>
      </c>
      <c r="S633" s="45">
        <f t="shared" si="2"/>
        <v>0</v>
      </c>
      <c r="T633" s="46">
        <f>IF((L633&gt;0)*AND(L634&gt;0),"BŁĄD - Wprowadzono dwie wartości",IF((L633=0)*AND(L634=0),"Wprowadź kwotę dla oferowanego materiału",IF((L634&lt;&gt;0)*AND(K634=0),"Uzupełnij pola SYMBOL/PRODUCENT dla zamiennika",IF((L634=0)*AND(K634&lt;&gt;0),"cena dla niewłaściwego PRODUCENTA",IF((K634&lt;&gt;0)*AND(L634&lt;&gt;0)*AND(J634=0),"Uzupełnij pole PRODUCENT dla zamiennika","OK")))))</f>
        <v>0</v>
      </c>
      <c r="U633" s="46"/>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ht="40.5" customHeight="1">
      <c r="A634" s="31">
        <v>630</v>
      </c>
      <c r="B634" s="32" t="s">
        <v>2079</v>
      </c>
      <c r="C634" s="32" t="s">
        <v>2080</v>
      </c>
      <c r="D634" s="32" t="s">
        <v>2077</v>
      </c>
      <c r="E634" s="50">
        <v>3</v>
      </c>
      <c r="F634" s="35" t="s">
        <v>166</v>
      </c>
      <c r="G634" s="34" t="s">
        <v>1829</v>
      </c>
      <c r="H634" s="36" t="s">
        <v>2065</v>
      </c>
      <c r="I634" s="37" t="s">
        <v>515</v>
      </c>
      <c r="J634" s="38"/>
      <c r="K634" s="38"/>
      <c r="L634" s="39">
        <v>0</v>
      </c>
      <c r="M634" s="47"/>
      <c r="N634" s="47" t="s">
        <v>33</v>
      </c>
      <c r="O634" s="41"/>
      <c r="P634" s="42"/>
      <c r="Q634" s="43">
        <f t="shared" si="0"/>
        <v>0</v>
      </c>
      <c r="R634" s="44">
        <f t="shared" si="1"/>
        <v>0</v>
      </c>
      <c r="S634" s="45">
        <f t="shared" si="2"/>
        <v>0</v>
      </c>
      <c r="T634" s="46"/>
      <c r="U634" s="46"/>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ht="40.5" customHeight="1">
      <c r="A635" s="31">
        <v>631</v>
      </c>
      <c r="B635" s="54" t="s">
        <v>2081</v>
      </c>
      <c r="C635" s="32" t="s">
        <v>2082</v>
      </c>
      <c r="D635" s="32" t="s">
        <v>2083</v>
      </c>
      <c r="E635" s="50">
        <v>3</v>
      </c>
      <c r="F635" s="35" t="s">
        <v>174</v>
      </c>
      <c r="G635" s="34" t="s">
        <v>1829</v>
      </c>
      <c r="H635" s="36" t="s">
        <v>2065</v>
      </c>
      <c r="I635" s="37" t="s">
        <v>515</v>
      </c>
      <c r="J635" s="38" t="s">
        <v>115</v>
      </c>
      <c r="K635" s="38" t="s">
        <v>2084</v>
      </c>
      <c r="L635" s="39">
        <v>0</v>
      </c>
      <c r="M635" s="47"/>
      <c r="N635" s="47" t="s">
        <v>30</v>
      </c>
      <c r="O635" s="41">
        <v>1</v>
      </c>
      <c r="P635" s="42">
        <v>3</v>
      </c>
      <c r="Q635" s="43">
        <f t="shared" si="0"/>
        <v>0</v>
      </c>
      <c r="R635" s="44">
        <f t="shared" si="1"/>
        <v>0</v>
      </c>
      <c r="S635" s="45">
        <f t="shared" si="2"/>
        <v>0</v>
      </c>
      <c r="T635" s="46">
        <f>IF((L635&gt;0)*AND(L636&gt;0),"BŁĄD - Wprowadzono dwie wartości",IF((L635=0)*AND(L636=0),"Wprowadź kwotę dla oferowanego materiału",IF((L636&lt;&gt;0)*AND(K636=0),"Uzupełnij pola SYMBOL/PRODUCENT dla zamiennika",IF((L636=0)*AND(K636&lt;&gt;0),"cena dla niewłaściwego PRODUCENTA",IF((K636&lt;&gt;0)*AND(L636&lt;&gt;0)*AND(J636=0),"Uzupełnij pole PRODUCENT dla zamiennika","OK")))))</f>
        <v>0</v>
      </c>
      <c r="U635" s="46"/>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ht="40.5" customHeight="1">
      <c r="A636" s="31">
        <v>632</v>
      </c>
      <c r="B636" s="32" t="s">
        <v>2085</v>
      </c>
      <c r="C636" s="32" t="s">
        <v>2086</v>
      </c>
      <c r="D636" s="32" t="s">
        <v>2083</v>
      </c>
      <c r="E636" s="50">
        <v>3</v>
      </c>
      <c r="F636" s="35" t="s">
        <v>174</v>
      </c>
      <c r="G636" s="34" t="s">
        <v>1829</v>
      </c>
      <c r="H636" s="36" t="s">
        <v>2065</v>
      </c>
      <c r="I636" s="37" t="s">
        <v>515</v>
      </c>
      <c r="J636" s="38"/>
      <c r="K636" s="38"/>
      <c r="L636" s="39">
        <v>0</v>
      </c>
      <c r="M636" s="47"/>
      <c r="N636" s="47" t="s">
        <v>33</v>
      </c>
      <c r="O636" s="41"/>
      <c r="P636" s="42"/>
      <c r="Q636" s="43">
        <f t="shared" si="0"/>
        <v>0</v>
      </c>
      <c r="R636" s="44">
        <f t="shared" si="1"/>
        <v>0</v>
      </c>
      <c r="S636" s="45">
        <f t="shared" si="2"/>
        <v>0</v>
      </c>
      <c r="T636" s="46"/>
      <c r="U636" s="4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ht="40.5" customHeight="1">
      <c r="A637" s="31">
        <v>633</v>
      </c>
      <c r="B637" s="54" t="s">
        <v>2087</v>
      </c>
      <c r="C637" s="32" t="s">
        <v>2088</v>
      </c>
      <c r="D637" s="32" t="s">
        <v>2089</v>
      </c>
      <c r="E637" s="50">
        <v>3</v>
      </c>
      <c r="F637" s="35" t="s">
        <v>2090</v>
      </c>
      <c r="G637" s="34" t="s">
        <v>1829</v>
      </c>
      <c r="H637" s="36" t="s">
        <v>2065</v>
      </c>
      <c r="I637" s="37" t="s">
        <v>515</v>
      </c>
      <c r="J637" s="38" t="s">
        <v>115</v>
      </c>
      <c r="K637" s="38" t="s">
        <v>2091</v>
      </c>
      <c r="L637" s="39">
        <v>0</v>
      </c>
      <c r="M637" s="47"/>
      <c r="N637" s="47" t="s">
        <v>30</v>
      </c>
      <c r="O637" s="41">
        <v>1</v>
      </c>
      <c r="P637" s="42">
        <v>3</v>
      </c>
      <c r="Q637" s="43">
        <f t="shared" si="0"/>
        <v>0</v>
      </c>
      <c r="R637" s="44">
        <f t="shared" si="1"/>
        <v>0</v>
      </c>
      <c r="S637" s="45">
        <f t="shared" si="2"/>
        <v>0</v>
      </c>
      <c r="T637" s="46">
        <f>IF((L637&gt;0)*AND(L638&gt;0),"BŁĄD - Wprowadzono dwie wartości",IF((L637=0)*AND(L638=0),"Wprowadź kwotę dla oferowanego materiału",IF((L638&lt;&gt;0)*AND(K638=0),"Uzupełnij pola SYMBOL/PRODUCENT dla zamiennika",IF((L638=0)*AND(K638&lt;&gt;0),"cena dla niewłaściwego PRODUCENTA",IF((K638&lt;&gt;0)*AND(L638&lt;&gt;0)*AND(J638=0),"Uzupełnij pole PRODUCENT dla zamiennika","OK")))))</f>
        <v>0</v>
      </c>
      <c r="U637" s="46"/>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ht="40.5" customHeight="1">
      <c r="A638" s="31">
        <v>634</v>
      </c>
      <c r="B638" s="32" t="s">
        <v>2092</v>
      </c>
      <c r="C638" s="32" t="s">
        <v>2093</v>
      </c>
      <c r="D638" s="32" t="s">
        <v>2089</v>
      </c>
      <c r="E638" s="50">
        <v>3</v>
      </c>
      <c r="F638" s="35" t="s">
        <v>2090</v>
      </c>
      <c r="G638" s="34" t="s">
        <v>1829</v>
      </c>
      <c r="H638" s="36" t="s">
        <v>2065</v>
      </c>
      <c r="I638" s="37" t="s">
        <v>515</v>
      </c>
      <c r="J638" s="38"/>
      <c r="K638" s="38"/>
      <c r="L638" s="39">
        <v>0</v>
      </c>
      <c r="M638" s="47"/>
      <c r="N638" s="47" t="s">
        <v>33</v>
      </c>
      <c r="O638" s="41"/>
      <c r="P638" s="42"/>
      <c r="Q638" s="43">
        <f t="shared" si="0"/>
        <v>0</v>
      </c>
      <c r="R638" s="44">
        <f t="shared" si="1"/>
        <v>0</v>
      </c>
      <c r="S638" s="45">
        <f t="shared" si="2"/>
        <v>0</v>
      </c>
      <c r="T638" s="46"/>
      <c r="U638" s="46"/>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ht="40.5" customHeight="1">
      <c r="A639" s="31">
        <v>635</v>
      </c>
      <c r="B639" s="32" t="s">
        <v>2094</v>
      </c>
      <c r="C639" s="32" t="s">
        <v>2095</v>
      </c>
      <c r="D639" s="32" t="s">
        <v>2096</v>
      </c>
      <c r="E639" s="50">
        <v>3</v>
      </c>
      <c r="F639" s="35" t="s">
        <v>24</v>
      </c>
      <c r="G639" s="34" t="s">
        <v>1829</v>
      </c>
      <c r="H639" s="53" t="s">
        <v>2065</v>
      </c>
      <c r="I639" s="51" t="s">
        <v>515</v>
      </c>
      <c r="J639" s="38" t="s">
        <v>115</v>
      </c>
      <c r="K639" s="52" t="s">
        <v>2097</v>
      </c>
      <c r="L639" s="39">
        <v>0</v>
      </c>
      <c r="M639" s="52"/>
      <c r="N639" s="47" t="s">
        <v>30</v>
      </c>
      <c r="O639" s="41">
        <v>10</v>
      </c>
      <c r="P639" s="42">
        <v>3</v>
      </c>
      <c r="Q639" s="43">
        <f t="shared" si="0"/>
        <v>0</v>
      </c>
      <c r="R639" s="44">
        <f t="shared" si="1"/>
        <v>0</v>
      </c>
      <c r="S639" s="45">
        <f t="shared" si="2"/>
        <v>0</v>
      </c>
      <c r="T639" s="46">
        <f>IF((L639&gt;0)*AND(L640&gt;0),"BŁĄD - Wprowadzono dwie wartości",IF((L639=0)*AND(L640=0),"Wprowadź kwotę dla oferowanego materiału",IF((L640&lt;&gt;0)*AND(K640=0),"Uzupełnij pola SYMBOL/PRODUCENT dla zamiennika",IF((L640=0)*AND(K640&lt;&gt;0),"cena dla niewłaściwego PRODUCENTA",IF((K640&lt;&gt;0)*AND(L640&lt;&gt;0)*AND(J640=0),"Uzupełnij pole PRODUCENT dla zamiennika","OK")))))</f>
        <v>0</v>
      </c>
      <c r="U639" s="46"/>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s="94"/>
      <c r="FQ639" s="94"/>
      <c r="FR639" s="94"/>
      <c r="FS639" s="94"/>
      <c r="FT639" s="94"/>
      <c r="FU639" s="94"/>
      <c r="FV639" s="94"/>
      <c r="FW639" s="94"/>
      <c r="FX639" s="94"/>
      <c r="FY639" s="94"/>
      <c r="FZ639" s="94"/>
      <c r="GA639" s="94"/>
      <c r="GB639" s="94"/>
      <c r="GC639" s="94"/>
      <c r="GD639" s="94"/>
      <c r="GE639" s="94"/>
      <c r="GF639" s="94"/>
      <c r="GG639" s="94"/>
      <c r="GH639" s="94"/>
      <c r="GI639" s="94"/>
      <c r="GJ639" s="94"/>
      <c r="GK639" s="94"/>
      <c r="GL639" s="94"/>
      <c r="GM639" s="94"/>
      <c r="GN639" s="94"/>
      <c r="GO639" s="94"/>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ht="40.5" customHeight="1">
      <c r="A640" s="31">
        <v>636</v>
      </c>
      <c r="B640" s="32" t="s">
        <v>2098</v>
      </c>
      <c r="C640" s="32" t="s">
        <v>2099</v>
      </c>
      <c r="D640" s="32" t="s">
        <v>2096</v>
      </c>
      <c r="E640" s="50">
        <v>3</v>
      </c>
      <c r="F640" s="35" t="s">
        <v>24</v>
      </c>
      <c r="G640" s="34" t="s">
        <v>1829</v>
      </c>
      <c r="H640" s="53" t="s">
        <v>2065</v>
      </c>
      <c r="I640" s="51" t="s">
        <v>515</v>
      </c>
      <c r="J640" s="58"/>
      <c r="K640" s="52"/>
      <c r="L640" s="39">
        <v>0</v>
      </c>
      <c r="M640" s="52"/>
      <c r="N640" s="47" t="s">
        <v>33</v>
      </c>
      <c r="O640" s="41"/>
      <c r="P640" s="42"/>
      <c r="Q640" s="43">
        <f t="shared" si="0"/>
        <v>0</v>
      </c>
      <c r="R640" s="44">
        <f t="shared" si="1"/>
        <v>0</v>
      </c>
      <c r="S640" s="45">
        <f t="shared" si="2"/>
        <v>0</v>
      </c>
      <c r="T640" s="46"/>
      <c r="U640" s="46"/>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s="94"/>
      <c r="FQ640" s="94"/>
      <c r="FR640" s="94"/>
      <c r="FS640" s="94"/>
      <c r="FT640" s="94"/>
      <c r="FU640" s="94"/>
      <c r="FV640" s="94"/>
      <c r="FW640" s="94"/>
      <c r="FX640" s="94"/>
      <c r="FY640" s="94"/>
      <c r="FZ640" s="94"/>
      <c r="GA640" s="94"/>
      <c r="GB640" s="94"/>
      <c r="GC640" s="94"/>
      <c r="GD640" s="94"/>
      <c r="GE640" s="94"/>
      <c r="GF640" s="94"/>
      <c r="GG640" s="94"/>
      <c r="GH640" s="94"/>
      <c r="GI640" s="94"/>
      <c r="GJ640" s="94"/>
      <c r="GK640" s="94"/>
      <c r="GL640" s="94"/>
      <c r="GM640" s="94"/>
      <c r="GN640" s="94"/>
      <c r="GO640" s="94"/>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ht="20.25" customHeight="1">
      <c r="A641" s="31">
        <v>637</v>
      </c>
      <c r="B641" s="33" t="s">
        <v>2100</v>
      </c>
      <c r="C641" s="32" t="s">
        <v>2101</v>
      </c>
      <c r="D641" s="32" t="s">
        <v>2102</v>
      </c>
      <c r="E641" s="50">
        <v>3</v>
      </c>
      <c r="F641" s="35" t="s">
        <v>24</v>
      </c>
      <c r="G641" s="34" t="s">
        <v>1829</v>
      </c>
      <c r="H641" s="36" t="s">
        <v>2103</v>
      </c>
      <c r="I641" s="37" t="s">
        <v>2104</v>
      </c>
      <c r="J641" s="38" t="s">
        <v>115</v>
      </c>
      <c r="K641" s="38" t="s">
        <v>2105</v>
      </c>
      <c r="L641" s="39">
        <v>0</v>
      </c>
      <c r="M641" s="52"/>
      <c r="N641" s="47" t="s">
        <v>30</v>
      </c>
      <c r="O641" s="41">
        <v>10</v>
      </c>
      <c r="P641" s="42">
        <v>3</v>
      </c>
      <c r="Q641" s="43">
        <f t="shared" si="0"/>
        <v>0</v>
      </c>
      <c r="R641" s="44">
        <f t="shared" si="1"/>
        <v>0</v>
      </c>
      <c r="S641" s="45">
        <f t="shared" si="2"/>
        <v>0</v>
      </c>
      <c r="T641" s="46">
        <f>IF((L641&gt;0)*AND(L642&gt;0),"BŁĄD - Wprowadzono dwie wartości",IF((L641=0)*AND(L642=0),"Wprowadź kwotę dla oferowanego materiału",IF((L642&lt;&gt;0)*AND(K642=0),"Uzupełnij pola SYMBOL/PRODUCENT dla zamiennika",IF((L642=0)*AND(K642&lt;&gt;0),"cena dla niewłaściwego PRODUCENTA",IF((K642&lt;&gt;0)*AND(L642&lt;&gt;0)*AND(J642=0),"Uzupełnij pole PRODUCENT dla zamiennika","OK")))))</f>
        <v>0</v>
      </c>
      <c r="U641" s="46"/>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s="94"/>
      <c r="FQ641" s="94"/>
      <c r="FR641" s="94"/>
      <c r="FS641" s="94"/>
      <c r="FT641" s="94"/>
      <c r="FU641" s="94"/>
      <c r="FV641" s="94"/>
      <c r="FW641" s="94"/>
      <c r="FX641" s="94"/>
      <c r="FY641" s="94"/>
      <c r="FZ641" s="94"/>
      <c r="GA641" s="94"/>
      <c r="GB641" s="94"/>
      <c r="GC641" s="94"/>
      <c r="GD641" s="94"/>
      <c r="GE641" s="94"/>
      <c r="GF641" s="94"/>
      <c r="GG641" s="94"/>
      <c r="GH641" s="94"/>
      <c r="GI641" s="94"/>
      <c r="GJ641" s="94"/>
      <c r="GK641" s="94"/>
      <c r="GL641" s="94"/>
      <c r="GM641" s="94"/>
      <c r="GN641" s="94"/>
      <c r="GO641" s="94"/>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ht="20.25" customHeight="1">
      <c r="A642" s="31">
        <v>638</v>
      </c>
      <c r="B642" s="33" t="s">
        <v>2106</v>
      </c>
      <c r="C642" s="32" t="s">
        <v>2107</v>
      </c>
      <c r="D642" s="32" t="s">
        <v>2102</v>
      </c>
      <c r="E642" s="50">
        <v>3</v>
      </c>
      <c r="F642" s="35" t="s">
        <v>24</v>
      </c>
      <c r="G642" s="34" t="s">
        <v>1829</v>
      </c>
      <c r="H642" s="36" t="s">
        <v>2103</v>
      </c>
      <c r="I642" s="37" t="s">
        <v>2104</v>
      </c>
      <c r="J642" s="38"/>
      <c r="K642" s="38"/>
      <c r="L642" s="39">
        <v>0</v>
      </c>
      <c r="M642" s="52"/>
      <c r="N642" s="47" t="s">
        <v>33</v>
      </c>
      <c r="O642" s="41"/>
      <c r="P642" s="42"/>
      <c r="Q642" s="43">
        <f t="shared" si="0"/>
        <v>0</v>
      </c>
      <c r="R642" s="44">
        <f t="shared" si="1"/>
        <v>0</v>
      </c>
      <c r="S642" s="45">
        <f t="shared" si="2"/>
        <v>0</v>
      </c>
      <c r="T642" s="46"/>
      <c r="U642" s="46"/>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s="94"/>
      <c r="FQ642" s="94"/>
      <c r="FR642" s="94"/>
      <c r="FS642" s="94"/>
      <c r="FT642" s="94"/>
      <c r="FU642" s="94"/>
      <c r="FV642" s="94"/>
      <c r="FW642" s="94"/>
      <c r="FX642" s="94"/>
      <c r="FY642" s="94"/>
      <c r="FZ642" s="94"/>
      <c r="GA642" s="94"/>
      <c r="GB642" s="94"/>
      <c r="GC642" s="94"/>
      <c r="GD642" s="94"/>
      <c r="GE642" s="94"/>
      <c r="GF642" s="94"/>
      <c r="GG642" s="94"/>
      <c r="GH642" s="94"/>
      <c r="GI642" s="94"/>
      <c r="GJ642" s="94"/>
      <c r="GK642" s="94"/>
      <c r="GL642" s="94"/>
      <c r="GM642" s="94"/>
      <c r="GN642" s="94"/>
      <c r="GO642" s="94"/>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20.25" customHeight="1">
      <c r="A643" s="31">
        <v>639</v>
      </c>
      <c r="B643" s="32" t="s">
        <v>2108</v>
      </c>
      <c r="C643" s="32" t="s">
        <v>2109</v>
      </c>
      <c r="D643" s="32" t="s">
        <v>2110</v>
      </c>
      <c r="E643" s="50">
        <v>3</v>
      </c>
      <c r="F643" s="35" t="s">
        <v>159</v>
      </c>
      <c r="G643" s="34" t="s">
        <v>1829</v>
      </c>
      <c r="H643" s="36" t="s">
        <v>2103</v>
      </c>
      <c r="I643" s="37" t="s">
        <v>2111</v>
      </c>
      <c r="J643" s="38" t="s">
        <v>115</v>
      </c>
      <c r="K643" s="38" t="s">
        <v>2112</v>
      </c>
      <c r="L643" s="39">
        <v>0</v>
      </c>
      <c r="M643" s="52"/>
      <c r="N643" s="47" t="s">
        <v>30</v>
      </c>
      <c r="O643" s="41">
        <v>10</v>
      </c>
      <c r="P643" s="42">
        <v>3</v>
      </c>
      <c r="Q643" s="43">
        <f t="shared" si="0"/>
        <v>0</v>
      </c>
      <c r="R643" s="44">
        <f t="shared" si="1"/>
        <v>0</v>
      </c>
      <c r="S643" s="45">
        <f t="shared" si="2"/>
        <v>0</v>
      </c>
      <c r="T643" s="46">
        <f>IF((L643&gt;0)*AND(L644&gt;0),"BŁĄD - Wprowadzono dwie wartości",IF((L643=0)*AND(L644=0),"Wprowadź kwotę dla oferowanego materiału",IF((L644&lt;&gt;0)*AND(K644=0),"Uzupełnij pola SYMBOL/PRODUCENT dla zamiennika",IF((L644=0)*AND(K644&lt;&gt;0),"cena dla niewłaściwego PRODUCENTA",IF((K644&lt;&gt;0)*AND(L644&lt;&gt;0)*AND(J644=0),"Uzupełnij pole PRODUCENT dla zamiennika","OK")))))</f>
        <v>0</v>
      </c>
      <c r="U643" s="46"/>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s="94"/>
      <c r="FQ643" s="94"/>
      <c r="FR643" s="94"/>
      <c r="FS643" s="94"/>
      <c r="FT643" s="94"/>
      <c r="FU643" s="94"/>
      <c r="FV643" s="94"/>
      <c r="FW643" s="94"/>
      <c r="FX643" s="94"/>
      <c r="FY643" s="94"/>
      <c r="FZ643" s="94"/>
      <c r="GA643" s="94"/>
      <c r="GB643" s="94"/>
      <c r="GC643" s="94"/>
      <c r="GD643" s="94"/>
      <c r="GE643" s="94"/>
      <c r="GF643" s="94"/>
      <c r="GG643" s="94"/>
      <c r="GH643" s="94"/>
      <c r="GI643" s="94"/>
      <c r="GJ643" s="94"/>
      <c r="GK643" s="94"/>
      <c r="GL643" s="94"/>
      <c r="GM643" s="94"/>
      <c r="GN643" s="94"/>
      <c r="GO643" s="94"/>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ht="20.25" customHeight="1">
      <c r="A644" s="31">
        <v>640</v>
      </c>
      <c r="B644" s="33" t="s">
        <v>2113</v>
      </c>
      <c r="C644" s="32" t="s">
        <v>2114</v>
      </c>
      <c r="D644" s="32" t="s">
        <v>2110</v>
      </c>
      <c r="E644" s="50">
        <v>3</v>
      </c>
      <c r="F644" s="35" t="s">
        <v>159</v>
      </c>
      <c r="G644" s="34" t="s">
        <v>1829</v>
      </c>
      <c r="H644" s="36" t="s">
        <v>2103</v>
      </c>
      <c r="I644" s="37" t="s">
        <v>2111</v>
      </c>
      <c r="J644" s="38"/>
      <c r="K644" s="38"/>
      <c r="L644" s="39">
        <v>0</v>
      </c>
      <c r="M644" s="52"/>
      <c r="N644" s="47" t="s">
        <v>33</v>
      </c>
      <c r="O644" s="41"/>
      <c r="P644" s="42"/>
      <c r="Q644" s="43">
        <f t="shared" si="0"/>
        <v>0</v>
      </c>
      <c r="R644" s="44">
        <f t="shared" si="1"/>
        <v>0</v>
      </c>
      <c r="S644" s="45">
        <f t="shared" si="2"/>
        <v>0</v>
      </c>
      <c r="T644" s="46"/>
      <c r="U644" s="46"/>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s="94"/>
      <c r="FQ644" s="94"/>
      <c r="FR644" s="94"/>
      <c r="FS644" s="94"/>
      <c r="FT644" s="94"/>
      <c r="FU644" s="94"/>
      <c r="FV644" s="94"/>
      <c r="FW644" s="94"/>
      <c r="FX644" s="94"/>
      <c r="FY644" s="94"/>
      <c r="FZ644" s="94"/>
      <c r="GA644" s="94"/>
      <c r="GB644" s="94"/>
      <c r="GC644" s="94"/>
      <c r="GD644" s="94"/>
      <c r="GE644" s="94"/>
      <c r="GF644" s="94"/>
      <c r="GG644" s="94"/>
      <c r="GH644" s="94"/>
      <c r="GI644" s="94"/>
      <c r="GJ644" s="94"/>
      <c r="GK644" s="94"/>
      <c r="GL644" s="94"/>
      <c r="GM644" s="94"/>
      <c r="GN644" s="94"/>
      <c r="GO644" s="9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ht="20.25" customHeight="1">
      <c r="A645" s="31">
        <v>641</v>
      </c>
      <c r="B645" s="32" t="s">
        <v>2115</v>
      </c>
      <c r="C645" s="32" t="s">
        <v>2116</v>
      </c>
      <c r="D645" s="32" t="s">
        <v>2117</v>
      </c>
      <c r="E645" s="50">
        <v>3</v>
      </c>
      <c r="F645" s="35" t="s">
        <v>166</v>
      </c>
      <c r="G645" s="34" t="s">
        <v>1829</v>
      </c>
      <c r="H645" s="36" t="s">
        <v>2103</v>
      </c>
      <c r="I645" s="37" t="s">
        <v>2111</v>
      </c>
      <c r="J645" s="38" t="s">
        <v>115</v>
      </c>
      <c r="K645" s="38" t="s">
        <v>2118</v>
      </c>
      <c r="L645" s="39">
        <v>0</v>
      </c>
      <c r="M645" s="52"/>
      <c r="N645" s="47" t="s">
        <v>30</v>
      </c>
      <c r="O645" s="41">
        <v>10</v>
      </c>
      <c r="P645" s="42">
        <v>3</v>
      </c>
      <c r="Q645" s="43">
        <f t="shared" si="0"/>
        <v>0</v>
      </c>
      <c r="R645" s="44">
        <f t="shared" si="1"/>
        <v>0</v>
      </c>
      <c r="S645" s="45">
        <f t="shared" si="2"/>
        <v>0</v>
      </c>
      <c r="T645" s="46">
        <f>IF((L645&gt;0)*AND(L646&gt;0),"BŁĄD - Wprowadzono dwie wartości",IF((L645=0)*AND(L646=0),"Wprowadź kwotę dla oferowanego materiału",IF((L646&lt;&gt;0)*AND(K646=0),"Uzupełnij pola SYMBOL/PRODUCENT dla zamiennika",IF((L646=0)*AND(K646&lt;&gt;0),"cena dla niewłaściwego PRODUCENTA",IF((K646&lt;&gt;0)*AND(L646&lt;&gt;0)*AND(J646=0),"Uzupełnij pole PRODUCENT dla zamiennika","OK")))))</f>
        <v>0</v>
      </c>
      <c r="U645" s="46"/>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s="94"/>
      <c r="FQ645" s="94"/>
      <c r="FR645" s="94"/>
      <c r="FS645" s="94"/>
      <c r="FT645" s="94"/>
      <c r="FU645" s="94"/>
      <c r="FV645" s="94"/>
      <c r="FW645" s="94"/>
      <c r="FX645" s="94"/>
      <c r="FY645" s="94"/>
      <c r="FZ645" s="94"/>
      <c r="GA645" s="94"/>
      <c r="GB645" s="94"/>
      <c r="GC645" s="94"/>
      <c r="GD645" s="94"/>
      <c r="GE645" s="94"/>
      <c r="GF645" s="94"/>
      <c r="GG645" s="94"/>
      <c r="GH645" s="94"/>
      <c r="GI645" s="94"/>
      <c r="GJ645" s="94"/>
      <c r="GK645" s="94"/>
      <c r="GL645" s="94"/>
      <c r="GM645" s="94"/>
      <c r="GN645" s="94"/>
      <c r="GO645" s="94"/>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ht="20.25" customHeight="1">
      <c r="A646" s="31">
        <v>642</v>
      </c>
      <c r="B646" s="33" t="s">
        <v>2119</v>
      </c>
      <c r="C646" s="32" t="s">
        <v>2120</v>
      </c>
      <c r="D646" s="32" t="s">
        <v>2117</v>
      </c>
      <c r="E646" s="50">
        <v>3</v>
      </c>
      <c r="F646" s="35" t="s">
        <v>166</v>
      </c>
      <c r="G646" s="34" t="s">
        <v>1829</v>
      </c>
      <c r="H646" s="36" t="s">
        <v>2103</v>
      </c>
      <c r="I646" s="37" t="s">
        <v>2111</v>
      </c>
      <c r="J646" s="38"/>
      <c r="K646" s="38"/>
      <c r="L646" s="39">
        <v>0</v>
      </c>
      <c r="M646" s="52"/>
      <c r="N646" s="47" t="s">
        <v>33</v>
      </c>
      <c r="O646" s="41"/>
      <c r="P646" s="42"/>
      <c r="Q646" s="43">
        <f t="shared" si="0"/>
        <v>0</v>
      </c>
      <c r="R646" s="44">
        <f t="shared" si="1"/>
        <v>0</v>
      </c>
      <c r="S646" s="45">
        <f t="shared" si="2"/>
        <v>0</v>
      </c>
      <c r="T646" s="46"/>
      <c r="U646" s="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s="94"/>
      <c r="FQ646" s="94"/>
      <c r="FR646" s="94"/>
      <c r="FS646" s="94"/>
      <c r="FT646" s="94"/>
      <c r="FU646" s="94"/>
      <c r="FV646" s="94"/>
      <c r="FW646" s="94"/>
      <c r="FX646" s="94"/>
      <c r="FY646" s="94"/>
      <c r="FZ646" s="94"/>
      <c r="GA646" s="94"/>
      <c r="GB646" s="94"/>
      <c r="GC646" s="94"/>
      <c r="GD646" s="94"/>
      <c r="GE646" s="94"/>
      <c r="GF646" s="94"/>
      <c r="GG646" s="94"/>
      <c r="GH646" s="94"/>
      <c r="GI646" s="94"/>
      <c r="GJ646" s="94"/>
      <c r="GK646" s="94"/>
      <c r="GL646" s="94"/>
      <c r="GM646" s="94"/>
      <c r="GN646" s="94"/>
      <c r="GO646" s="94"/>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ht="20.25" customHeight="1">
      <c r="A647" s="31">
        <v>643</v>
      </c>
      <c r="B647" s="32" t="s">
        <v>2121</v>
      </c>
      <c r="C647" s="32" t="s">
        <v>2122</v>
      </c>
      <c r="D647" s="32" t="s">
        <v>2123</v>
      </c>
      <c r="E647" s="50">
        <v>3</v>
      </c>
      <c r="F647" s="35" t="s">
        <v>174</v>
      </c>
      <c r="G647" s="34" t="s">
        <v>1829</v>
      </c>
      <c r="H647" s="36" t="s">
        <v>2103</v>
      </c>
      <c r="I647" s="37" t="s">
        <v>2111</v>
      </c>
      <c r="J647" s="38" t="s">
        <v>115</v>
      </c>
      <c r="K647" s="38" t="s">
        <v>2124</v>
      </c>
      <c r="L647" s="39">
        <v>0</v>
      </c>
      <c r="M647" s="52"/>
      <c r="N647" s="47" t="s">
        <v>30</v>
      </c>
      <c r="O647" s="41">
        <v>10</v>
      </c>
      <c r="P647" s="42">
        <v>3</v>
      </c>
      <c r="Q647" s="43">
        <f t="shared" si="0"/>
        <v>0</v>
      </c>
      <c r="R647" s="44">
        <f t="shared" si="1"/>
        <v>0</v>
      </c>
      <c r="S647" s="45">
        <f t="shared" si="2"/>
        <v>0</v>
      </c>
      <c r="T647" s="46">
        <f>IF((L647&gt;0)*AND(L648&gt;0),"BŁĄD - Wprowadzono dwie wartości",IF((L647=0)*AND(L648=0),"Wprowadź kwotę dla oferowanego materiału",IF((L648&lt;&gt;0)*AND(K648=0),"Uzupełnij pola SYMBOL/PRODUCENT dla zamiennika",IF((L648=0)*AND(K648&lt;&gt;0),"cena dla niewłaściwego PRODUCENTA",IF((K648&lt;&gt;0)*AND(L648&lt;&gt;0)*AND(J648=0),"Uzupełnij pole PRODUCENT dla zamiennika","OK")))))</f>
        <v>0</v>
      </c>
      <c r="U647" s="46"/>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s="94"/>
      <c r="FQ647" s="94"/>
      <c r="FR647" s="94"/>
      <c r="FS647" s="94"/>
      <c r="FT647" s="94"/>
      <c r="FU647" s="94"/>
      <c r="FV647" s="94"/>
      <c r="FW647" s="94"/>
      <c r="FX647" s="94"/>
      <c r="FY647" s="94"/>
      <c r="FZ647" s="94"/>
      <c r="GA647" s="94"/>
      <c r="GB647" s="94"/>
      <c r="GC647" s="94"/>
      <c r="GD647" s="94"/>
      <c r="GE647" s="94"/>
      <c r="GF647" s="94"/>
      <c r="GG647" s="94"/>
      <c r="GH647" s="94"/>
      <c r="GI647" s="94"/>
      <c r="GJ647" s="94"/>
      <c r="GK647" s="94"/>
      <c r="GL647" s="94"/>
      <c r="GM647" s="94"/>
      <c r="GN647" s="94"/>
      <c r="GO647" s="94"/>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20.25" customHeight="1">
      <c r="A648" s="31">
        <v>644</v>
      </c>
      <c r="B648" s="33" t="s">
        <v>2125</v>
      </c>
      <c r="C648" s="32" t="s">
        <v>2126</v>
      </c>
      <c r="D648" s="32" t="s">
        <v>2123</v>
      </c>
      <c r="E648" s="50">
        <v>3</v>
      </c>
      <c r="F648" s="35" t="s">
        <v>174</v>
      </c>
      <c r="G648" s="34" t="s">
        <v>1829</v>
      </c>
      <c r="H648" s="36" t="s">
        <v>2103</v>
      </c>
      <c r="I648" s="37" t="s">
        <v>2111</v>
      </c>
      <c r="J648" s="38"/>
      <c r="K648" s="38"/>
      <c r="L648" s="39">
        <v>0</v>
      </c>
      <c r="M648" s="52"/>
      <c r="N648" s="47" t="s">
        <v>33</v>
      </c>
      <c r="O648" s="41"/>
      <c r="P648" s="42"/>
      <c r="Q648" s="43">
        <f t="shared" si="0"/>
        <v>0</v>
      </c>
      <c r="R648" s="44">
        <f t="shared" si="1"/>
        <v>0</v>
      </c>
      <c r="S648" s="45">
        <f t="shared" si="2"/>
        <v>0</v>
      </c>
      <c r="T648" s="46"/>
      <c r="U648" s="46"/>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s="94"/>
      <c r="FQ648" s="94"/>
      <c r="FR648" s="94"/>
      <c r="FS648" s="94"/>
      <c r="FT648" s="94"/>
      <c r="FU648" s="94"/>
      <c r="FV648" s="94"/>
      <c r="FW648" s="94"/>
      <c r="FX648" s="94"/>
      <c r="FY648" s="94"/>
      <c r="FZ648" s="94"/>
      <c r="GA648" s="94"/>
      <c r="GB648" s="94"/>
      <c r="GC648" s="94"/>
      <c r="GD648" s="94"/>
      <c r="GE648" s="94"/>
      <c r="GF648" s="94"/>
      <c r="GG648" s="94"/>
      <c r="GH648" s="94"/>
      <c r="GI648" s="94"/>
      <c r="GJ648" s="94"/>
      <c r="GK648" s="94"/>
      <c r="GL648" s="94"/>
      <c r="GM648" s="94"/>
      <c r="GN648" s="94"/>
      <c r="GO648" s="94"/>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1" s="65" customFormat="1" ht="31.5" customHeight="1">
      <c r="A649" s="98"/>
      <c r="B649" s="98"/>
      <c r="C649" s="98"/>
      <c r="D649" s="98"/>
      <c r="E649" s="98"/>
      <c r="F649" s="98"/>
      <c r="G649" s="98"/>
      <c r="H649" s="98"/>
      <c r="I649" s="98"/>
      <c r="J649" s="98"/>
      <c r="K649" s="98"/>
      <c r="L649" s="99"/>
      <c r="M649" s="99"/>
      <c r="N649" s="99"/>
      <c r="O649" s="99"/>
      <c r="P649" s="100" t="s">
        <v>2127</v>
      </c>
      <c r="Q649" s="101">
        <f>SUM(Q5:Q648)</f>
        <v>0</v>
      </c>
      <c r="R649" s="102">
        <f>SUM(R5:R648)</f>
        <v>0</v>
      </c>
      <c r="S649" s="103">
        <f>SUM(S5:S648)</f>
        <v>0</v>
      </c>
      <c r="T649" s="104"/>
      <c r="U649" s="104"/>
    </row>
    <row r="650" spans="1:21" s="65" customFormat="1" ht="24" customHeight="1">
      <c r="A650" s="105"/>
      <c r="B650"/>
      <c r="C650"/>
      <c r="D650"/>
      <c r="E650"/>
      <c r="F650"/>
      <c r="G650"/>
      <c r="H650"/>
      <c r="I650"/>
      <c r="J650"/>
      <c r="K650"/>
      <c r="L650"/>
      <c r="M650"/>
      <c r="N650"/>
      <c r="O650"/>
      <c r="P650" s="105"/>
      <c r="Q650" s="106">
        <f>Q3</f>
        <v>0</v>
      </c>
      <c r="R650" s="107">
        <f>R3</f>
        <v>0</v>
      </c>
      <c r="S650" s="108">
        <f>S3</f>
        <v>0</v>
      </c>
      <c r="T650" s="104"/>
      <c r="U650" s="104"/>
    </row>
    <row r="651" spans="1:21" s="65" customFormat="1" ht="20.25" customHeight="1">
      <c r="A651" s="105"/>
      <c r="B651"/>
      <c r="C651"/>
      <c r="D651"/>
      <c r="E651"/>
      <c r="F651"/>
      <c r="O651"/>
      <c r="P651" s="105"/>
      <c r="Q651" s="109" t="s">
        <v>2128</v>
      </c>
      <c r="R651" s="110">
        <f>S649+R649+Q649</f>
        <v>0</v>
      </c>
      <c r="S651" s="110"/>
      <c r="T651" s="104"/>
      <c r="U651" s="104"/>
    </row>
    <row r="652" spans="1:21" s="65" customFormat="1" ht="23.25" customHeight="1">
      <c r="A652" s="105"/>
      <c r="B652"/>
      <c r="C652"/>
      <c r="D652"/>
      <c r="E652"/>
      <c r="F652"/>
      <c r="G652"/>
      <c r="H652" s="111"/>
      <c r="I652" s="111"/>
      <c r="J652" s="111"/>
      <c r="K652" s="111"/>
      <c r="L652" s="112"/>
      <c r="M652"/>
      <c r="N652"/>
      <c r="O652"/>
      <c r="P652" s="105"/>
      <c r="Q652" s="113"/>
      <c r="R652" s="114"/>
      <c r="S652" s="115"/>
      <c r="T652" s="104"/>
      <c r="U652" s="104"/>
    </row>
    <row r="653" spans="1:21" s="65" customFormat="1" ht="12.75" customHeight="1">
      <c r="A653" s="105"/>
      <c r="B653"/>
      <c r="C653"/>
      <c r="D653"/>
      <c r="E653"/>
      <c r="F653"/>
      <c r="G653"/>
      <c r="H653"/>
      <c r="I653"/>
      <c r="J653"/>
      <c r="K653"/>
      <c r="L653"/>
      <c r="M653"/>
      <c r="N653"/>
      <c r="O653"/>
      <c r="P653" s="105"/>
      <c r="Q653" s="113"/>
      <c r="R653" s="114"/>
      <c r="S653" s="115"/>
      <c r="T653" s="104"/>
      <c r="U653" s="104"/>
    </row>
    <row r="654" spans="1:21" s="65" customFormat="1" ht="12.75" customHeight="1">
      <c r="A654" s="105"/>
      <c r="B654"/>
      <c r="C654"/>
      <c r="D654"/>
      <c r="E654"/>
      <c r="F654"/>
      <c r="G654"/>
      <c r="H654"/>
      <c r="I654"/>
      <c r="J654"/>
      <c r="K654"/>
      <c r="L654"/>
      <c r="M654"/>
      <c r="N654"/>
      <c r="O654"/>
      <c r="P654" s="91"/>
      <c r="Q654" s="116"/>
      <c r="R654" s="117"/>
      <c r="S654" s="118"/>
      <c r="T654" s="104"/>
      <c r="U654" s="104"/>
    </row>
    <row r="655" spans="1:21" s="65" customFormat="1" ht="12.75" customHeight="1">
      <c r="A655" s="105"/>
      <c r="B655"/>
      <c r="C655"/>
      <c r="D655"/>
      <c r="E655"/>
      <c r="F655"/>
      <c r="G655"/>
      <c r="H655"/>
      <c r="I655"/>
      <c r="J655"/>
      <c r="K655"/>
      <c r="L655"/>
      <c r="M655"/>
      <c r="N655"/>
      <c r="O655"/>
      <c r="P655" s="91"/>
      <c r="Q655" s="116"/>
      <c r="R655" s="117"/>
      <c r="S655" s="118"/>
      <c r="T655" s="104"/>
      <c r="U655" s="104"/>
    </row>
    <row r="656" spans="1:21" ht="12.75" customHeight="1">
      <c r="A656" s="105"/>
      <c r="B656"/>
      <c r="C656"/>
      <c r="D656"/>
      <c r="E656"/>
      <c r="F656"/>
      <c r="G656"/>
      <c r="H656"/>
      <c r="I656"/>
      <c r="J656"/>
      <c r="K656"/>
      <c r="L656"/>
      <c r="M656"/>
      <c r="N656"/>
      <c r="O656"/>
      <c r="P656" s="105"/>
      <c r="Q656" s="113"/>
      <c r="R656" s="114"/>
      <c r="S656" s="115"/>
      <c r="T656" s="104"/>
      <c r="U656" s="104"/>
    </row>
    <row r="657" spans="1:21" ht="12.75" customHeight="1">
      <c r="A657" s="105"/>
      <c r="B657"/>
      <c r="C657"/>
      <c r="D657"/>
      <c r="E657"/>
      <c r="F657"/>
      <c r="G657"/>
      <c r="H657"/>
      <c r="I657"/>
      <c r="J657"/>
      <c r="K657"/>
      <c r="L657"/>
      <c r="M657"/>
      <c r="N657"/>
      <c r="O657" s="119" t="s">
        <v>2129</v>
      </c>
      <c r="P657" s="119"/>
      <c r="Q657" s="119"/>
      <c r="R657" s="119"/>
      <c r="S657" s="119"/>
      <c r="T657" s="104"/>
      <c r="U657" s="104"/>
    </row>
    <row r="658" spans="1:21" ht="12.75" customHeight="1">
      <c r="A658" s="105"/>
      <c r="B658"/>
      <c r="C658"/>
      <c r="D658"/>
      <c r="E658"/>
      <c r="F658"/>
      <c r="G658"/>
      <c r="H658"/>
      <c r="I658"/>
      <c r="J658"/>
      <c r="K658"/>
      <c r="L658"/>
      <c r="M658"/>
      <c r="N658"/>
      <c r="O658" s="119"/>
      <c r="P658" s="119"/>
      <c r="Q658" s="119"/>
      <c r="R658" s="119"/>
      <c r="S658" s="119"/>
      <c r="T658" s="104"/>
      <c r="U658" s="104"/>
    </row>
    <row r="659" spans="1:21" ht="12.75" customHeight="1">
      <c r="A659" s="105"/>
      <c r="B659"/>
      <c r="C659"/>
      <c r="D659"/>
      <c r="E659"/>
      <c r="F659"/>
      <c r="G659"/>
      <c r="H659"/>
      <c r="I659"/>
      <c r="J659"/>
      <c r="K659"/>
      <c r="L659"/>
      <c r="M659"/>
      <c r="N659"/>
      <c r="O659" s="119"/>
      <c r="P659" s="119"/>
      <c r="Q659" s="119"/>
      <c r="R659" s="119"/>
      <c r="S659" s="119"/>
      <c r="T659" s="104"/>
      <c r="U659" s="104"/>
    </row>
    <row r="660" spans="1:21" ht="12.75" customHeight="1">
      <c r="A660" s="105"/>
      <c r="B660"/>
      <c r="C660"/>
      <c r="D660"/>
      <c r="E660"/>
      <c r="F660"/>
      <c r="G660"/>
      <c r="H660"/>
      <c r="I660"/>
      <c r="J660"/>
      <c r="K660"/>
      <c r="L660"/>
      <c r="M660"/>
      <c r="N660"/>
      <c r="O660" s="119"/>
      <c r="P660" s="119"/>
      <c r="Q660" s="119"/>
      <c r="R660" s="119"/>
      <c r="S660" s="119"/>
      <c r="T660" s="104"/>
      <c r="U660" s="104"/>
    </row>
    <row r="661" spans="1:21" ht="12.75" customHeight="1">
      <c r="A661" s="105"/>
      <c r="B661"/>
      <c r="C661"/>
      <c r="D661"/>
      <c r="E661"/>
      <c r="F661"/>
      <c r="G661"/>
      <c r="H661"/>
      <c r="I661"/>
      <c r="J661"/>
      <c r="K661"/>
      <c r="L661"/>
      <c r="M661"/>
      <c r="N661"/>
      <c r="O661" s="119"/>
      <c r="P661" s="91"/>
      <c r="Q661" s="120"/>
      <c r="R661" s="121"/>
      <c r="S661" s="122"/>
      <c r="T661" s="104"/>
      <c r="U661" s="104"/>
    </row>
    <row r="662" spans="1:21" ht="12.75" customHeight="1">
      <c r="A662" s="105"/>
      <c r="B662"/>
      <c r="C662"/>
      <c r="D662"/>
      <c r="E662"/>
      <c r="F662"/>
      <c r="G662"/>
      <c r="H662"/>
      <c r="I662"/>
      <c r="J662"/>
      <c r="K662"/>
      <c r="L662"/>
      <c r="M662"/>
      <c r="N662"/>
      <c r="O662"/>
      <c r="P662" s="105"/>
      <c r="Q662" s="113"/>
      <c r="R662" s="114"/>
      <c r="S662" s="115"/>
      <c r="T662" s="104"/>
      <c r="U662" s="104"/>
    </row>
    <row r="663" spans="1:21" ht="12.75" customHeight="1">
      <c r="A663" s="105"/>
      <c r="B663"/>
      <c r="C663"/>
      <c r="D663"/>
      <c r="E663"/>
      <c r="F663"/>
      <c r="G663"/>
      <c r="H663"/>
      <c r="I663"/>
      <c r="J663"/>
      <c r="K663"/>
      <c r="L663"/>
      <c r="M663"/>
      <c r="N663"/>
      <c r="O663"/>
      <c r="P663" s="105"/>
      <c r="Q663" s="113"/>
      <c r="R663" s="114"/>
      <c r="S663" s="115"/>
      <c r="T663" s="104"/>
      <c r="U663" s="104"/>
    </row>
    <row r="664" spans="1:21" ht="12.75" customHeight="1">
      <c r="A664" s="105"/>
      <c r="B664"/>
      <c r="C664"/>
      <c r="D664"/>
      <c r="E664"/>
      <c r="F664"/>
      <c r="G664"/>
      <c r="H664"/>
      <c r="I664"/>
      <c r="J664"/>
      <c r="K664"/>
      <c r="L664"/>
      <c r="M664"/>
      <c r="N664"/>
      <c r="O664"/>
      <c r="P664" s="105"/>
      <c r="Q664" s="113"/>
      <c r="R664" s="114"/>
      <c r="S664" s="115"/>
      <c r="T664" s="104"/>
      <c r="U664" s="104"/>
    </row>
    <row r="665" spans="1:21" ht="12.75" customHeight="1">
      <c r="A665" s="123"/>
      <c r="B665" s="124"/>
      <c r="C665" s="124"/>
      <c r="D665" s="125"/>
      <c r="E665" s="119"/>
      <c r="F665" s="119"/>
      <c r="G665" s="119"/>
      <c r="H665" s="125"/>
      <c r="I665" s="119"/>
      <c r="J665" s="126"/>
      <c r="K665" s="126"/>
      <c r="L665" s="127"/>
      <c r="M665" s="128"/>
      <c r="N665" s="129"/>
      <c r="O665" s="105"/>
      <c r="P665" s="105"/>
      <c r="Q665" s="113"/>
      <c r="R665" s="114"/>
      <c r="S665" s="115"/>
      <c r="T665" s="104"/>
      <c r="U665" s="104"/>
    </row>
    <row r="666" spans="1:21" ht="12.75" customHeight="1">
      <c r="A666" s="123"/>
      <c r="B666" s="124"/>
      <c r="C666" s="124"/>
      <c r="D666" s="125"/>
      <c r="E666" s="119"/>
      <c r="F666" s="119"/>
      <c r="G666" s="119"/>
      <c r="H666" s="125"/>
      <c r="I666" s="119"/>
      <c r="J666" s="126"/>
      <c r="K666" s="126"/>
      <c r="L666" s="127"/>
      <c r="M666" s="128"/>
      <c r="N666" s="129"/>
      <c r="O666" s="105"/>
      <c r="P666" s="105"/>
      <c r="Q666" s="113"/>
      <c r="R666" s="114"/>
      <c r="S666" s="115"/>
      <c r="T666" s="104"/>
      <c r="U666" s="104"/>
    </row>
    <row r="667" spans="1:21" ht="12.75" customHeight="1">
      <c r="A667" s="123"/>
      <c r="B667" s="124"/>
      <c r="C667" s="124"/>
      <c r="D667" s="125"/>
      <c r="E667" s="119"/>
      <c r="F667" s="119"/>
      <c r="G667" s="119"/>
      <c r="H667" s="125"/>
      <c r="I667" s="119"/>
      <c r="J667" s="126"/>
      <c r="K667" s="126"/>
      <c r="L667" s="127"/>
      <c r="M667" s="128"/>
      <c r="N667" s="129"/>
      <c r="O667" s="105"/>
      <c r="P667" s="105"/>
      <c r="Q667" s="113"/>
      <c r="R667" s="114"/>
      <c r="S667" s="115"/>
      <c r="T667" s="104"/>
      <c r="U667" s="104"/>
    </row>
    <row r="668" spans="1:21" ht="12.75" customHeight="1">
      <c r="A668" s="123"/>
      <c r="B668" s="124"/>
      <c r="C668" s="124"/>
      <c r="D668" s="125"/>
      <c r="E668" s="119"/>
      <c r="F668" s="119"/>
      <c r="G668" s="119"/>
      <c r="H668" s="125"/>
      <c r="I668" s="119"/>
      <c r="J668" s="126"/>
      <c r="K668" s="126"/>
      <c r="L668" s="127"/>
      <c r="M668" s="128"/>
      <c r="N668" s="129"/>
      <c r="O668" s="105"/>
      <c r="P668" s="105"/>
      <c r="Q668" s="113"/>
      <c r="R668" s="114"/>
      <c r="S668" s="115"/>
      <c r="T668" s="104"/>
      <c r="U668" s="104"/>
    </row>
    <row r="669" spans="1:21" ht="12.75" customHeight="1">
      <c r="A669" s="123"/>
      <c r="B669" s="124"/>
      <c r="C669" s="124"/>
      <c r="D669" s="125"/>
      <c r="E669" s="119"/>
      <c r="F669" s="119"/>
      <c r="G669" s="119"/>
      <c r="H669" s="125"/>
      <c r="I669" s="119"/>
      <c r="J669" s="126"/>
      <c r="K669" s="126"/>
      <c r="L669" s="127"/>
      <c r="M669" s="128"/>
      <c r="N669" s="129"/>
      <c r="O669" s="105"/>
      <c r="P669" s="105"/>
      <c r="Q669" s="113"/>
      <c r="R669" s="114"/>
      <c r="S669" s="115"/>
      <c r="T669" s="104"/>
      <c r="U669" s="104"/>
    </row>
    <row r="670" spans="1:21" ht="12.75" customHeight="1">
      <c r="A670" s="123"/>
      <c r="B670" s="124"/>
      <c r="C670" s="124"/>
      <c r="D670" s="125"/>
      <c r="E670" s="119"/>
      <c r="F670" s="119"/>
      <c r="G670" s="119"/>
      <c r="H670" s="125"/>
      <c r="I670" s="119"/>
      <c r="J670" s="126"/>
      <c r="K670" s="126"/>
      <c r="L670" s="127"/>
      <c r="M670" s="128"/>
      <c r="N670" s="129"/>
      <c r="O670" s="105"/>
      <c r="P670" s="105"/>
      <c r="Q670" s="113"/>
      <c r="R670" s="114"/>
      <c r="S670" s="115"/>
      <c r="T670" s="104"/>
      <c r="U670" s="104"/>
    </row>
    <row r="671" spans="1:21" ht="12.75" customHeight="1">
      <c r="A671" s="123"/>
      <c r="B671" s="124"/>
      <c r="C671" s="124"/>
      <c r="D671" s="125"/>
      <c r="E671" s="119"/>
      <c r="F671" s="119"/>
      <c r="G671" s="119"/>
      <c r="H671" s="125"/>
      <c r="I671" s="119"/>
      <c r="J671" s="126"/>
      <c r="K671" s="126"/>
      <c r="L671" s="127"/>
      <c r="M671" s="128"/>
      <c r="N671" s="129"/>
      <c r="O671" s="105"/>
      <c r="P671" s="105"/>
      <c r="Q671" s="113"/>
      <c r="R671" s="114"/>
      <c r="S671" s="115"/>
      <c r="T671" s="104"/>
      <c r="U671" s="104"/>
    </row>
    <row r="672" spans="1:21" ht="12.75" customHeight="1">
      <c r="A672" s="123"/>
      <c r="B672" s="124"/>
      <c r="C672" s="124"/>
      <c r="D672" s="125"/>
      <c r="E672" s="119"/>
      <c r="F672" s="119"/>
      <c r="G672" s="119"/>
      <c r="H672" s="125"/>
      <c r="I672" s="119"/>
      <c r="J672" s="130"/>
      <c r="K672" s="130"/>
      <c r="L672" s="131"/>
      <c r="M672" s="132"/>
      <c r="N672" s="129"/>
      <c r="O672" s="105"/>
      <c r="P672" s="105"/>
      <c r="Q672" s="113"/>
      <c r="R672" s="114"/>
      <c r="S672" s="115"/>
      <c r="T672" s="104"/>
      <c r="U672" s="104"/>
    </row>
    <row r="673" spans="1:21" ht="12.75" customHeight="1">
      <c r="A673" s="123"/>
      <c r="B673" s="124"/>
      <c r="C673" s="124"/>
      <c r="D673" s="125"/>
      <c r="E673" s="119"/>
      <c r="F673" s="119"/>
      <c r="G673" s="119"/>
      <c r="H673" s="125"/>
      <c r="I673" s="119"/>
      <c r="J673" s="130"/>
      <c r="K673" s="130"/>
      <c r="L673" s="131"/>
      <c r="M673" s="132"/>
      <c r="N673" s="129"/>
      <c r="O673" s="105"/>
      <c r="P673" s="105"/>
      <c r="Q673" s="113"/>
      <c r="R673" s="114"/>
      <c r="S673" s="115"/>
      <c r="T673" s="104"/>
      <c r="U673" s="104"/>
    </row>
    <row r="674" spans="1:21" ht="12.75" customHeight="1">
      <c r="A674" s="123"/>
      <c r="B674" s="124"/>
      <c r="C674" s="124"/>
      <c r="D674" s="125"/>
      <c r="E674" s="119"/>
      <c r="F674" s="119"/>
      <c r="G674" s="119"/>
      <c r="H674" s="125"/>
      <c r="I674" s="119"/>
      <c r="J674" s="130"/>
      <c r="K674" s="130"/>
      <c r="L674" s="131"/>
      <c r="M674" s="132"/>
      <c r="N674" s="129"/>
      <c r="O674" s="105"/>
      <c r="P674" s="105"/>
      <c r="Q674" s="113"/>
      <c r="R674" s="114"/>
      <c r="S674" s="115"/>
      <c r="T674" s="104"/>
      <c r="U674" s="104"/>
    </row>
  </sheetData>
  <sheetProtection password="8E5E" sheet="1" formatCells="0" formatColumns="0" formatRows="0" sort="0" autoFilter="0" pivotTables="0"/>
  <mergeCells count="1310">
    <mergeCell ref="E2:H2"/>
    <mergeCell ref="P2:P4"/>
    <mergeCell ref="Q2:S2"/>
    <mergeCell ref="A3:A4"/>
    <mergeCell ref="B3:B4"/>
    <mergeCell ref="C3:C4"/>
    <mergeCell ref="D3:D4"/>
    <mergeCell ref="E3:F4"/>
    <mergeCell ref="G3:G4"/>
    <mergeCell ref="H3:H4"/>
    <mergeCell ref="I3:I4"/>
    <mergeCell ref="J3:J4"/>
    <mergeCell ref="K3:K4"/>
    <mergeCell ref="L3:L4"/>
    <mergeCell ref="M3:M4"/>
    <mergeCell ref="N3:N4"/>
    <mergeCell ref="O3:O4"/>
    <mergeCell ref="O5:O6"/>
    <mergeCell ref="P5:P6"/>
    <mergeCell ref="T5:T6"/>
    <mergeCell ref="O7:O8"/>
    <mergeCell ref="P7:P8"/>
    <mergeCell ref="T7:T8"/>
    <mergeCell ref="U7:U8"/>
    <mergeCell ref="O9:O10"/>
    <mergeCell ref="P9:P10"/>
    <mergeCell ref="T9:T10"/>
    <mergeCell ref="U9:U10"/>
    <mergeCell ref="O11:O12"/>
    <mergeCell ref="P11:P12"/>
    <mergeCell ref="T11:T12"/>
    <mergeCell ref="U11:U12"/>
    <mergeCell ref="O13:O14"/>
    <mergeCell ref="P13:P14"/>
    <mergeCell ref="T13:T14"/>
    <mergeCell ref="U13:U14"/>
    <mergeCell ref="O15:O16"/>
    <mergeCell ref="P15:P16"/>
    <mergeCell ref="T15:T16"/>
    <mergeCell ref="U15:U16"/>
    <mergeCell ref="O17:O18"/>
    <mergeCell ref="P17:P18"/>
    <mergeCell ref="T17:T18"/>
    <mergeCell ref="U17:U18"/>
    <mergeCell ref="O19:O20"/>
    <mergeCell ref="P19:P20"/>
    <mergeCell ref="T19:T20"/>
    <mergeCell ref="U19:U20"/>
    <mergeCell ref="O21:O22"/>
    <mergeCell ref="P21:P22"/>
    <mergeCell ref="T21:T22"/>
    <mergeCell ref="U21:U22"/>
    <mergeCell ref="O23:O24"/>
    <mergeCell ref="P23:P24"/>
    <mergeCell ref="T23:T24"/>
    <mergeCell ref="U23:U24"/>
    <mergeCell ref="O25:O26"/>
    <mergeCell ref="P25:P26"/>
    <mergeCell ref="T25:T26"/>
    <mergeCell ref="U25:U26"/>
    <mergeCell ref="O27:O28"/>
    <mergeCell ref="P27:P28"/>
    <mergeCell ref="T27:T28"/>
    <mergeCell ref="U27:U28"/>
    <mergeCell ref="O29:O30"/>
    <mergeCell ref="P29:P30"/>
    <mergeCell ref="T29:T30"/>
    <mergeCell ref="U29:U30"/>
    <mergeCell ref="O31:O32"/>
    <mergeCell ref="P31:P32"/>
    <mergeCell ref="T31:T32"/>
    <mergeCell ref="U31:U32"/>
    <mergeCell ref="O33:O34"/>
    <mergeCell ref="P33:P34"/>
    <mergeCell ref="T33:T34"/>
    <mergeCell ref="U33:U34"/>
    <mergeCell ref="O35:O36"/>
    <mergeCell ref="P35:P36"/>
    <mergeCell ref="T35:T36"/>
    <mergeCell ref="U35:U36"/>
    <mergeCell ref="O37:O38"/>
    <mergeCell ref="P37:P38"/>
    <mergeCell ref="T37:T38"/>
    <mergeCell ref="U37:U38"/>
    <mergeCell ref="O39:O40"/>
    <mergeCell ref="P39:P40"/>
    <mergeCell ref="T39:T40"/>
    <mergeCell ref="U39:U40"/>
    <mergeCell ref="O41:O42"/>
    <mergeCell ref="P41:P42"/>
    <mergeCell ref="T41:T42"/>
    <mergeCell ref="U41:U42"/>
    <mergeCell ref="O43:O44"/>
    <mergeCell ref="P43:P44"/>
    <mergeCell ref="T43:T44"/>
    <mergeCell ref="U43:U44"/>
    <mergeCell ref="O45:O46"/>
    <mergeCell ref="P45:P46"/>
    <mergeCell ref="T45:T46"/>
    <mergeCell ref="U45:U46"/>
    <mergeCell ref="O47:O48"/>
    <mergeCell ref="P47:P48"/>
    <mergeCell ref="T47:T48"/>
    <mergeCell ref="U47:U48"/>
    <mergeCell ref="O49:O50"/>
    <mergeCell ref="P49:P50"/>
    <mergeCell ref="T49:T50"/>
    <mergeCell ref="U49:U50"/>
    <mergeCell ref="O51:O52"/>
    <mergeCell ref="P51:P52"/>
    <mergeCell ref="T51:T52"/>
    <mergeCell ref="U51:U52"/>
    <mergeCell ref="O53:O54"/>
    <mergeCell ref="P53:P54"/>
    <mergeCell ref="T53:T54"/>
    <mergeCell ref="U53:U54"/>
    <mergeCell ref="O55:O56"/>
    <mergeCell ref="P55:P56"/>
    <mergeCell ref="T55:T56"/>
    <mergeCell ref="U55:U56"/>
    <mergeCell ref="O57:O58"/>
    <mergeCell ref="P57:P58"/>
    <mergeCell ref="T57:T58"/>
    <mergeCell ref="U57:U58"/>
    <mergeCell ref="O59:O60"/>
    <mergeCell ref="P59:P60"/>
    <mergeCell ref="T59:T60"/>
    <mergeCell ref="U59:U60"/>
    <mergeCell ref="O61:O62"/>
    <mergeCell ref="P61:P62"/>
    <mergeCell ref="T61:T62"/>
    <mergeCell ref="U61:U62"/>
    <mergeCell ref="O63:O64"/>
    <mergeCell ref="P63:P64"/>
    <mergeCell ref="T63:T64"/>
    <mergeCell ref="U63:U64"/>
    <mergeCell ref="O65:O66"/>
    <mergeCell ref="P65:P66"/>
    <mergeCell ref="T65:T66"/>
    <mergeCell ref="U65:U66"/>
    <mergeCell ref="O67:O68"/>
    <mergeCell ref="P67:P68"/>
    <mergeCell ref="T67:T68"/>
    <mergeCell ref="U67:U68"/>
    <mergeCell ref="O69:O70"/>
    <mergeCell ref="P69:P70"/>
    <mergeCell ref="T69:T70"/>
    <mergeCell ref="U69:U70"/>
    <mergeCell ref="O71:O72"/>
    <mergeCell ref="P71:P72"/>
    <mergeCell ref="T71:T72"/>
    <mergeCell ref="U71:U72"/>
    <mergeCell ref="O73:O74"/>
    <mergeCell ref="P73:P74"/>
    <mergeCell ref="T73:T74"/>
    <mergeCell ref="U73:U74"/>
    <mergeCell ref="O75:O76"/>
    <mergeCell ref="P75:P76"/>
    <mergeCell ref="T75:T76"/>
    <mergeCell ref="U75:U76"/>
    <mergeCell ref="O77:O78"/>
    <mergeCell ref="P77:P78"/>
    <mergeCell ref="T77:T78"/>
    <mergeCell ref="U77:U78"/>
    <mergeCell ref="O79:O80"/>
    <mergeCell ref="P79:P80"/>
    <mergeCell ref="T79:T80"/>
    <mergeCell ref="U79:U80"/>
    <mergeCell ref="O81:O82"/>
    <mergeCell ref="P81:P82"/>
    <mergeCell ref="T81:T82"/>
    <mergeCell ref="U81:U82"/>
    <mergeCell ref="O83:O84"/>
    <mergeCell ref="P83:P84"/>
    <mergeCell ref="T83:T84"/>
    <mergeCell ref="U83:U84"/>
    <mergeCell ref="O85:O86"/>
    <mergeCell ref="P85:P86"/>
    <mergeCell ref="T85:T86"/>
    <mergeCell ref="U85:U86"/>
    <mergeCell ref="O87:O88"/>
    <mergeCell ref="P87:P88"/>
    <mergeCell ref="T87:T88"/>
    <mergeCell ref="U87:U88"/>
    <mergeCell ref="O89:O90"/>
    <mergeCell ref="P89:P90"/>
    <mergeCell ref="T89:T90"/>
    <mergeCell ref="U89:U90"/>
    <mergeCell ref="O91:O92"/>
    <mergeCell ref="P91:P92"/>
    <mergeCell ref="T91:T92"/>
    <mergeCell ref="U91:U92"/>
    <mergeCell ref="O93:O94"/>
    <mergeCell ref="P93:P94"/>
    <mergeCell ref="T93:T94"/>
    <mergeCell ref="U93:U94"/>
    <mergeCell ref="O95:O96"/>
    <mergeCell ref="P95:P96"/>
    <mergeCell ref="T95:T96"/>
    <mergeCell ref="U95:U96"/>
    <mergeCell ref="O97:O98"/>
    <mergeCell ref="P97:P98"/>
    <mergeCell ref="T97:T98"/>
    <mergeCell ref="U97:U98"/>
    <mergeCell ref="O99:O100"/>
    <mergeCell ref="P99:P100"/>
    <mergeCell ref="T99:T100"/>
    <mergeCell ref="U99:U100"/>
    <mergeCell ref="O101:O102"/>
    <mergeCell ref="P101:P102"/>
    <mergeCell ref="T101:T102"/>
    <mergeCell ref="U101:U102"/>
    <mergeCell ref="O103:O104"/>
    <mergeCell ref="P103:P104"/>
    <mergeCell ref="T103:T104"/>
    <mergeCell ref="U103:U104"/>
    <mergeCell ref="O105:O106"/>
    <mergeCell ref="P105:P106"/>
    <mergeCell ref="T105:T106"/>
    <mergeCell ref="U105:U106"/>
    <mergeCell ref="O107:O108"/>
    <mergeCell ref="P107:P108"/>
    <mergeCell ref="T107:T108"/>
    <mergeCell ref="U107:U108"/>
    <mergeCell ref="O109:O110"/>
    <mergeCell ref="P109:P110"/>
    <mergeCell ref="T109:T110"/>
    <mergeCell ref="U109:U110"/>
    <mergeCell ref="O111:O112"/>
    <mergeCell ref="P111:P112"/>
    <mergeCell ref="T111:T112"/>
    <mergeCell ref="U111:U112"/>
    <mergeCell ref="O113:O114"/>
    <mergeCell ref="P113:P114"/>
    <mergeCell ref="T113:T114"/>
    <mergeCell ref="U113:U114"/>
    <mergeCell ref="O115:O116"/>
    <mergeCell ref="P115:P116"/>
    <mergeCell ref="T115:T116"/>
    <mergeCell ref="U115:U116"/>
    <mergeCell ref="O117:O118"/>
    <mergeCell ref="P117:P118"/>
    <mergeCell ref="T117:T118"/>
    <mergeCell ref="U117:U118"/>
    <mergeCell ref="O119:O120"/>
    <mergeCell ref="P119:P120"/>
    <mergeCell ref="T119:T120"/>
    <mergeCell ref="U119:U120"/>
    <mergeCell ref="O121:O122"/>
    <mergeCell ref="P121:P122"/>
    <mergeCell ref="T121:T122"/>
    <mergeCell ref="U121:U122"/>
    <mergeCell ref="O123:O124"/>
    <mergeCell ref="P123:P124"/>
    <mergeCell ref="T123:T124"/>
    <mergeCell ref="U123:U124"/>
    <mergeCell ref="O125:O126"/>
    <mergeCell ref="P125:P126"/>
    <mergeCell ref="T125:T126"/>
    <mergeCell ref="U125:U126"/>
    <mergeCell ref="O127:O128"/>
    <mergeCell ref="P127:P128"/>
    <mergeCell ref="T127:T128"/>
    <mergeCell ref="U127:U128"/>
    <mergeCell ref="O129:O130"/>
    <mergeCell ref="P129:P130"/>
    <mergeCell ref="T129:T130"/>
    <mergeCell ref="U129:U130"/>
    <mergeCell ref="O131:O132"/>
    <mergeCell ref="P131:P132"/>
    <mergeCell ref="T131:T132"/>
    <mergeCell ref="U131:U132"/>
    <mergeCell ref="O133:O134"/>
    <mergeCell ref="P133:P134"/>
    <mergeCell ref="T133:T134"/>
    <mergeCell ref="U133:U134"/>
    <mergeCell ref="O135:O136"/>
    <mergeCell ref="P135:P136"/>
    <mergeCell ref="T135:T136"/>
    <mergeCell ref="U135:U136"/>
    <mergeCell ref="O137:O138"/>
    <mergeCell ref="P137:P138"/>
    <mergeCell ref="T137:T138"/>
    <mergeCell ref="U137:U138"/>
    <mergeCell ref="O139:O140"/>
    <mergeCell ref="P139:P140"/>
    <mergeCell ref="T139:T140"/>
    <mergeCell ref="U139:U140"/>
    <mergeCell ref="O141:O142"/>
    <mergeCell ref="P141:P142"/>
    <mergeCell ref="T141:T142"/>
    <mergeCell ref="U141:U142"/>
    <mergeCell ref="O143:O144"/>
    <mergeCell ref="P143:P144"/>
    <mergeCell ref="T143:T144"/>
    <mergeCell ref="U143:U144"/>
    <mergeCell ref="O145:O146"/>
    <mergeCell ref="P145:P146"/>
    <mergeCell ref="T145:T146"/>
    <mergeCell ref="U145:U146"/>
    <mergeCell ref="O147:O148"/>
    <mergeCell ref="P147:P148"/>
    <mergeCell ref="T147:T148"/>
    <mergeCell ref="U147:U148"/>
    <mergeCell ref="O149:O150"/>
    <mergeCell ref="P149:P150"/>
    <mergeCell ref="T149:T150"/>
    <mergeCell ref="U149:U150"/>
    <mergeCell ref="O151:O152"/>
    <mergeCell ref="P151:P152"/>
    <mergeCell ref="T151:T152"/>
    <mergeCell ref="U151:U152"/>
    <mergeCell ref="O153:O154"/>
    <mergeCell ref="P153:P154"/>
    <mergeCell ref="T153:T154"/>
    <mergeCell ref="U153:U154"/>
    <mergeCell ref="O155:O156"/>
    <mergeCell ref="P155:P156"/>
    <mergeCell ref="T155:T156"/>
    <mergeCell ref="U155:U156"/>
    <mergeCell ref="O157:O158"/>
    <mergeCell ref="P157:P158"/>
    <mergeCell ref="T157:T158"/>
    <mergeCell ref="U157:U158"/>
    <mergeCell ref="O159:O160"/>
    <mergeCell ref="P159:P160"/>
    <mergeCell ref="T159:T160"/>
    <mergeCell ref="U159:U160"/>
    <mergeCell ref="O161:O162"/>
    <mergeCell ref="P161:P162"/>
    <mergeCell ref="T161:T162"/>
    <mergeCell ref="U161:U162"/>
    <mergeCell ref="O163:O164"/>
    <mergeCell ref="P163:P164"/>
    <mergeCell ref="T163:T164"/>
    <mergeCell ref="U163:U164"/>
    <mergeCell ref="O165:O166"/>
    <mergeCell ref="P165:P166"/>
    <mergeCell ref="T165:T166"/>
    <mergeCell ref="U165:U166"/>
    <mergeCell ref="O167:O168"/>
    <mergeCell ref="P167:P168"/>
    <mergeCell ref="T167:T168"/>
    <mergeCell ref="U167:U168"/>
    <mergeCell ref="O169:O170"/>
    <mergeCell ref="P169:P170"/>
    <mergeCell ref="T169:T170"/>
    <mergeCell ref="U169:U170"/>
    <mergeCell ref="O171:O172"/>
    <mergeCell ref="P171:P172"/>
    <mergeCell ref="T171:T172"/>
    <mergeCell ref="U171:U172"/>
    <mergeCell ref="O173:O174"/>
    <mergeCell ref="P173:P174"/>
    <mergeCell ref="T173:T174"/>
    <mergeCell ref="U173:U174"/>
    <mergeCell ref="O175:O176"/>
    <mergeCell ref="P175:P176"/>
    <mergeCell ref="T175:T176"/>
    <mergeCell ref="U175:U176"/>
    <mergeCell ref="O177:O178"/>
    <mergeCell ref="P177:P178"/>
    <mergeCell ref="T177:T178"/>
    <mergeCell ref="U177:U178"/>
    <mergeCell ref="O179:O180"/>
    <mergeCell ref="P179:P180"/>
    <mergeCell ref="T179:T180"/>
    <mergeCell ref="U179:U180"/>
    <mergeCell ref="O181:O182"/>
    <mergeCell ref="P181:P182"/>
    <mergeCell ref="T181:T182"/>
    <mergeCell ref="U181:U182"/>
    <mergeCell ref="O183:O184"/>
    <mergeCell ref="P183:P184"/>
    <mergeCell ref="T183:T184"/>
    <mergeCell ref="U183:U184"/>
    <mergeCell ref="O185:O186"/>
    <mergeCell ref="P185:P186"/>
    <mergeCell ref="T185:T186"/>
    <mergeCell ref="U185:U186"/>
    <mergeCell ref="O187:O188"/>
    <mergeCell ref="P187:P188"/>
    <mergeCell ref="T187:T188"/>
    <mergeCell ref="U187:U188"/>
    <mergeCell ref="O189:O190"/>
    <mergeCell ref="P189:P190"/>
    <mergeCell ref="T189:T190"/>
    <mergeCell ref="U189:U190"/>
    <mergeCell ref="O191:O192"/>
    <mergeCell ref="P191:P192"/>
    <mergeCell ref="T191:T192"/>
    <mergeCell ref="U191:U192"/>
    <mergeCell ref="O193:O194"/>
    <mergeCell ref="P193:P194"/>
    <mergeCell ref="T193:T194"/>
    <mergeCell ref="U193:U194"/>
    <mergeCell ref="O195:O196"/>
    <mergeCell ref="P195:P196"/>
    <mergeCell ref="T195:T196"/>
    <mergeCell ref="U195:U196"/>
    <mergeCell ref="O197:O198"/>
    <mergeCell ref="P197:P198"/>
    <mergeCell ref="T197:T198"/>
    <mergeCell ref="U197:U198"/>
    <mergeCell ref="O199:O200"/>
    <mergeCell ref="P199:P200"/>
    <mergeCell ref="T199:T200"/>
    <mergeCell ref="U199:U200"/>
    <mergeCell ref="O201:O202"/>
    <mergeCell ref="P201:P202"/>
    <mergeCell ref="T201:T202"/>
    <mergeCell ref="U201:U202"/>
    <mergeCell ref="O203:O204"/>
    <mergeCell ref="P203:P204"/>
    <mergeCell ref="T203:T204"/>
    <mergeCell ref="U203:U204"/>
    <mergeCell ref="O205:O206"/>
    <mergeCell ref="P205:P206"/>
    <mergeCell ref="T205:T206"/>
    <mergeCell ref="U205:U206"/>
    <mergeCell ref="O207:O208"/>
    <mergeCell ref="P207:P208"/>
    <mergeCell ref="T207:T208"/>
    <mergeCell ref="U207:U208"/>
    <mergeCell ref="O209:O210"/>
    <mergeCell ref="P209:P210"/>
    <mergeCell ref="T209:T210"/>
    <mergeCell ref="U209:U210"/>
    <mergeCell ref="O211:O212"/>
    <mergeCell ref="P211:P212"/>
    <mergeCell ref="T211:T212"/>
    <mergeCell ref="U211:U212"/>
    <mergeCell ref="O213:O214"/>
    <mergeCell ref="P213:P214"/>
    <mergeCell ref="T213:T214"/>
    <mergeCell ref="U213:U214"/>
    <mergeCell ref="O215:O216"/>
    <mergeCell ref="P215:P216"/>
    <mergeCell ref="T215:T216"/>
    <mergeCell ref="U215:U216"/>
    <mergeCell ref="O217:O218"/>
    <mergeCell ref="P217:P218"/>
    <mergeCell ref="T217:T218"/>
    <mergeCell ref="U217:U218"/>
    <mergeCell ref="O219:O220"/>
    <mergeCell ref="P219:P220"/>
    <mergeCell ref="T219:T220"/>
    <mergeCell ref="U219:U220"/>
    <mergeCell ref="O221:O222"/>
    <mergeCell ref="P221:P222"/>
    <mergeCell ref="T221:T222"/>
    <mergeCell ref="U221:U222"/>
    <mergeCell ref="O223:O224"/>
    <mergeCell ref="P223:P224"/>
    <mergeCell ref="T223:T224"/>
    <mergeCell ref="U223:U224"/>
    <mergeCell ref="O225:O226"/>
    <mergeCell ref="P225:P226"/>
    <mergeCell ref="T225:T226"/>
    <mergeCell ref="U225:U226"/>
    <mergeCell ref="O227:O228"/>
    <mergeCell ref="P227:P228"/>
    <mergeCell ref="T227:T228"/>
    <mergeCell ref="U227:U228"/>
    <mergeCell ref="O229:O230"/>
    <mergeCell ref="P229:P230"/>
    <mergeCell ref="T229:T230"/>
    <mergeCell ref="U229:U230"/>
    <mergeCell ref="O231:O232"/>
    <mergeCell ref="P231:P232"/>
    <mergeCell ref="T231:T232"/>
    <mergeCell ref="U231:U232"/>
    <mergeCell ref="O233:O234"/>
    <mergeCell ref="P233:P234"/>
    <mergeCell ref="T233:T234"/>
    <mergeCell ref="U233:U234"/>
    <mergeCell ref="O235:O236"/>
    <mergeCell ref="P235:P236"/>
    <mergeCell ref="T235:T236"/>
    <mergeCell ref="U235:U236"/>
    <mergeCell ref="O237:O238"/>
    <mergeCell ref="P237:P238"/>
    <mergeCell ref="T237:T238"/>
    <mergeCell ref="U237:U238"/>
    <mergeCell ref="O239:O240"/>
    <mergeCell ref="P239:P240"/>
    <mergeCell ref="T239:T240"/>
    <mergeCell ref="U239:U240"/>
    <mergeCell ref="O241:O242"/>
    <mergeCell ref="P241:P242"/>
    <mergeCell ref="T241:T242"/>
    <mergeCell ref="U241:U242"/>
    <mergeCell ref="O243:O244"/>
    <mergeCell ref="P243:P244"/>
    <mergeCell ref="T243:T244"/>
    <mergeCell ref="U243:U244"/>
    <mergeCell ref="O245:O246"/>
    <mergeCell ref="P245:P246"/>
    <mergeCell ref="T245:T246"/>
    <mergeCell ref="U245:U246"/>
    <mergeCell ref="O247:O248"/>
    <mergeCell ref="P247:P248"/>
    <mergeCell ref="T247:T248"/>
    <mergeCell ref="U247:U248"/>
    <mergeCell ref="O249:O250"/>
    <mergeCell ref="P249:P250"/>
    <mergeCell ref="T249:T250"/>
    <mergeCell ref="U249:U250"/>
    <mergeCell ref="O251:O252"/>
    <mergeCell ref="P251:P252"/>
    <mergeCell ref="T251:T252"/>
    <mergeCell ref="U251:U252"/>
    <mergeCell ref="O253:O254"/>
    <mergeCell ref="P253:P254"/>
    <mergeCell ref="T253:T254"/>
    <mergeCell ref="U253:U254"/>
    <mergeCell ref="O255:O256"/>
    <mergeCell ref="P255:P256"/>
    <mergeCell ref="T255:T256"/>
    <mergeCell ref="U255:U256"/>
    <mergeCell ref="O257:O258"/>
    <mergeCell ref="P257:P258"/>
    <mergeCell ref="T257:T258"/>
    <mergeCell ref="U257:U258"/>
    <mergeCell ref="O259:O260"/>
    <mergeCell ref="P259:P260"/>
    <mergeCell ref="T259:T260"/>
    <mergeCell ref="U259:U260"/>
    <mergeCell ref="O261:O262"/>
    <mergeCell ref="P261:P262"/>
    <mergeCell ref="T261:T262"/>
    <mergeCell ref="U261:U262"/>
    <mergeCell ref="O263:O264"/>
    <mergeCell ref="P263:P264"/>
    <mergeCell ref="T263:T264"/>
    <mergeCell ref="U263:U264"/>
    <mergeCell ref="O265:O266"/>
    <mergeCell ref="P265:P266"/>
    <mergeCell ref="T265:T266"/>
    <mergeCell ref="U265:U266"/>
    <mergeCell ref="O267:O268"/>
    <mergeCell ref="P267:P268"/>
    <mergeCell ref="T267:T268"/>
    <mergeCell ref="U267:U268"/>
    <mergeCell ref="O269:O270"/>
    <mergeCell ref="P269:P270"/>
    <mergeCell ref="T269:T270"/>
    <mergeCell ref="U269:U270"/>
    <mergeCell ref="O271:O272"/>
    <mergeCell ref="P271:P272"/>
    <mergeCell ref="T271:T272"/>
    <mergeCell ref="U271:U272"/>
    <mergeCell ref="O273:O274"/>
    <mergeCell ref="P273:P274"/>
    <mergeCell ref="T273:T274"/>
    <mergeCell ref="U273:U274"/>
    <mergeCell ref="O275:O276"/>
    <mergeCell ref="P275:P276"/>
    <mergeCell ref="T275:T276"/>
    <mergeCell ref="U275:U276"/>
    <mergeCell ref="O277:O278"/>
    <mergeCell ref="P277:P278"/>
    <mergeCell ref="T277:T278"/>
    <mergeCell ref="U277:U278"/>
    <mergeCell ref="O279:O280"/>
    <mergeCell ref="P279:P280"/>
    <mergeCell ref="T279:T280"/>
    <mergeCell ref="U279:U280"/>
    <mergeCell ref="O281:O282"/>
    <mergeCell ref="P281:P282"/>
    <mergeCell ref="T281:T282"/>
    <mergeCell ref="U281:U282"/>
    <mergeCell ref="O283:O284"/>
    <mergeCell ref="P283:P284"/>
    <mergeCell ref="T283:T284"/>
    <mergeCell ref="U283:U284"/>
    <mergeCell ref="O285:O286"/>
    <mergeCell ref="P285:P286"/>
    <mergeCell ref="T285:T286"/>
    <mergeCell ref="U285:U286"/>
    <mergeCell ref="O287:O288"/>
    <mergeCell ref="P287:P288"/>
    <mergeCell ref="T287:T288"/>
    <mergeCell ref="U287:U288"/>
    <mergeCell ref="O289:O290"/>
    <mergeCell ref="P289:P290"/>
    <mergeCell ref="T289:T290"/>
    <mergeCell ref="U289:U290"/>
    <mergeCell ref="O291:O292"/>
    <mergeCell ref="P291:P292"/>
    <mergeCell ref="T291:T292"/>
    <mergeCell ref="U291:U292"/>
    <mergeCell ref="O293:O294"/>
    <mergeCell ref="P293:P294"/>
    <mergeCell ref="T293:T294"/>
    <mergeCell ref="U293:U294"/>
    <mergeCell ref="O295:O296"/>
    <mergeCell ref="P295:P296"/>
    <mergeCell ref="T295:T296"/>
    <mergeCell ref="U295:U296"/>
    <mergeCell ref="O297:O298"/>
    <mergeCell ref="P297:P298"/>
    <mergeCell ref="T297:T298"/>
    <mergeCell ref="U297:U298"/>
    <mergeCell ref="O299:O300"/>
    <mergeCell ref="P299:P300"/>
    <mergeCell ref="T299:T300"/>
    <mergeCell ref="U299:U300"/>
    <mergeCell ref="O301:O302"/>
    <mergeCell ref="P301:P302"/>
    <mergeCell ref="T301:T302"/>
    <mergeCell ref="U301:U302"/>
    <mergeCell ref="O303:O304"/>
    <mergeCell ref="P303:P304"/>
    <mergeCell ref="T303:T304"/>
    <mergeCell ref="U303:U304"/>
    <mergeCell ref="O305:O306"/>
    <mergeCell ref="P305:P306"/>
    <mergeCell ref="T305:T306"/>
    <mergeCell ref="U305:U306"/>
    <mergeCell ref="O307:O308"/>
    <mergeCell ref="P307:P308"/>
    <mergeCell ref="T307:T308"/>
    <mergeCell ref="U307:U308"/>
    <mergeCell ref="O309:O310"/>
    <mergeCell ref="P309:P310"/>
    <mergeCell ref="T309:T310"/>
    <mergeCell ref="U309:U310"/>
    <mergeCell ref="O311:O312"/>
    <mergeCell ref="P311:P312"/>
    <mergeCell ref="T311:T312"/>
    <mergeCell ref="U311:U312"/>
    <mergeCell ref="O313:O314"/>
    <mergeCell ref="P313:P314"/>
    <mergeCell ref="T313:T314"/>
    <mergeCell ref="U313:U314"/>
    <mergeCell ref="O315:O316"/>
    <mergeCell ref="P315:P316"/>
    <mergeCell ref="T315:T316"/>
    <mergeCell ref="U315:U316"/>
    <mergeCell ref="O317:O318"/>
    <mergeCell ref="P317:P318"/>
    <mergeCell ref="T317:T318"/>
    <mergeCell ref="U317:U318"/>
    <mergeCell ref="O319:O320"/>
    <mergeCell ref="P319:P320"/>
    <mergeCell ref="T319:T320"/>
    <mergeCell ref="U319:U320"/>
    <mergeCell ref="O321:O322"/>
    <mergeCell ref="P321:P322"/>
    <mergeCell ref="T321:T322"/>
    <mergeCell ref="U321:U322"/>
    <mergeCell ref="O323:O324"/>
    <mergeCell ref="P323:P324"/>
    <mergeCell ref="T323:T324"/>
    <mergeCell ref="U323:U324"/>
    <mergeCell ref="O325:O326"/>
    <mergeCell ref="P325:P326"/>
    <mergeCell ref="T325:T326"/>
    <mergeCell ref="U325:U326"/>
    <mergeCell ref="O327:O328"/>
    <mergeCell ref="P327:P328"/>
    <mergeCell ref="T327:T328"/>
    <mergeCell ref="U327:U328"/>
    <mergeCell ref="O329:O330"/>
    <mergeCell ref="P329:P330"/>
    <mergeCell ref="T329:T330"/>
    <mergeCell ref="U329:U330"/>
    <mergeCell ref="O331:O332"/>
    <mergeCell ref="P331:P332"/>
    <mergeCell ref="T331:T332"/>
    <mergeCell ref="U331:U332"/>
    <mergeCell ref="O333:O334"/>
    <mergeCell ref="P333:P334"/>
    <mergeCell ref="T333:T334"/>
    <mergeCell ref="U333:U334"/>
    <mergeCell ref="O335:O336"/>
    <mergeCell ref="P335:P336"/>
    <mergeCell ref="T335:T336"/>
    <mergeCell ref="U335:U336"/>
    <mergeCell ref="O337:O338"/>
    <mergeCell ref="P337:P338"/>
    <mergeCell ref="T337:T338"/>
    <mergeCell ref="U337:U338"/>
    <mergeCell ref="O339:O340"/>
    <mergeCell ref="P339:P340"/>
    <mergeCell ref="T339:T340"/>
    <mergeCell ref="U339:U340"/>
    <mergeCell ref="O341:O342"/>
    <mergeCell ref="P341:P342"/>
    <mergeCell ref="T341:T342"/>
    <mergeCell ref="U341:U342"/>
    <mergeCell ref="O343:O344"/>
    <mergeCell ref="P343:P344"/>
    <mergeCell ref="T343:T344"/>
    <mergeCell ref="U343:U344"/>
    <mergeCell ref="O345:O346"/>
    <mergeCell ref="P345:P346"/>
    <mergeCell ref="T345:T346"/>
    <mergeCell ref="U345:U346"/>
    <mergeCell ref="O347:O348"/>
    <mergeCell ref="P347:P348"/>
    <mergeCell ref="T347:T348"/>
    <mergeCell ref="U347:U348"/>
    <mergeCell ref="O349:O350"/>
    <mergeCell ref="P349:P350"/>
    <mergeCell ref="T349:T350"/>
    <mergeCell ref="U349:U350"/>
    <mergeCell ref="O351:O352"/>
    <mergeCell ref="P351:P352"/>
    <mergeCell ref="T351:T352"/>
    <mergeCell ref="U351:U352"/>
    <mergeCell ref="O353:O354"/>
    <mergeCell ref="P353:P354"/>
    <mergeCell ref="T353:T354"/>
    <mergeCell ref="U353:U354"/>
    <mergeCell ref="O355:O356"/>
    <mergeCell ref="P355:P356"/>
    <mergeCell ref="T355:T356"/>
    <mergeCell ref="U355:U356"/>
    <mergeCell ref="O357:O358"/>
    <mergeCell ref="P357:P358"/>
    <mergeCell ref="T357:T358"/>
    <mergeCell ref="U357:U358"/>
    <mergeCell ref="O359:O360"/>
    <mergeCell ref="P359:P360"/>
    <mergeCell ref="T359:T360"/>
    <mergeCell ref="U359:U360"/>
    <mergeCell ref="O361:O362"/>
    <mergeCell ref="P361:P362"/>
    <mergeCell ref="T361:T362"/>
    <mergeCell ref="U361:U362"/>
    <mergeCell ref="O363:O364"/>
    <mergeCell ref="P363:P364"/>
    <mergeCell ref="T363:T364"/>
    <mergeCell ref="U363:U364"/>
    <mergeCell ref="O365:O366"/>
    <mergeCell ref="P365:P366"/>
    <mergeCell ref="T365:T366"/>
    <mergeCell ref="U365:U366"/>
    <mergeCell ref="O367:O368"/>
    <mergeCell ref="P367:P368"/>
    <mergeCell ref="T367:T368"/>
    <mergeCell ref="U367:U368"/>
    <mergeCell ref="O369:O370"/>
    <mergeCell ref="P369:P370"/>
    <mergeCell ref="T369:T370"/>
    <mergeCell ref="U369:U370"/>
    <mergeCell ref="O371:O372"/>
    <mergeCell ref="P371:P372"/>
    <mergeCell ref="T371:T372"/>
    <mergeCell ref="U371:U372"/>
    <mergeCell ref="O373:O374"/>
    <mergeCell ref="P373:P374"/>
    <mergeCell ref="T373:T374"/>
    <mergeCell ref="U373:U374"/>
    <mergeCell ref="O375:O376"/>
    <mergeCell ref="P375:P376"/>
    <mergeCell ref="T375:T376"/>
    <mergeCell ref="U375:U376"/>
    <mergeCell ref="O377:O378"/>
    <mergeCell ref="P377:P378"/>
    <mergeCell ref="T377:T378"/>
    <mergeCell ref="U377:U378"/>
    <mergeCell ref="O379:O380"/>
    <mergeCell ref="P379:P380"/>
    <mergeCell ref="T379:T380"/>
    <mergeCell ref="U379:U380"/>
    <mergeCell ref="O381:O382"/>
    <mergeCell ref="P381:P382"/>
    <mergeCell ref="T381:T382"/>
    <mergeCell ref="U381:U382"/>
    <mergeCell ref="O383:O384"/>
    <mergeCell ref="P383:P384"/>
    <mergeCell ref="T383:T384"/>
    <mergeCell ref="U383:U384"/>
    <mergeCell ref="O385:O386"/>
    <mergeCell ref="P385:P386"/>
    <mergeCell ref="T385:T386"/>
    <mergeCell ref="U385:U386"/>
    <mergeCell ref="O387:O388"/>
    <mergeCell ref="P387:P388"/>
    <mergeCell ref="T387:T388"/>
    <mergeCell ref="U387:U388"/>
    <mergeCell ref="O389:O390"/>
    <mergeCell ref="P389:P390"/>
    <mergeCell ref="T389:T390"/>
    <mergeCell ref="U389:U390"/>
    <mergeCell ref="O391:O392"/>
    <mergeCell ref="P391:P392"/>
    <mergeCell ref="T391:T392"/>
    <mergeCell ref="U391:U392"/>
    <mergeCell ref="O393:O394"/>
    <mergeCell ref="P393:P394"/>
    <mergeCell ref="T393:T394"/>
    <mergeCell ref="U393:U394"/>
    <mergeCell ref="O395:O396"/>
    <mergeCell ref="P395:P396"/>
    <mergeCell ref="T395:T396"/>
    <mergeCell ref="U395:U396"/>
    <mergeCell ref="O397:O398"/>
    <mergeCell ref="P397:P398"/>
    <mergeCell ref="T397:T398"/>
    <mergeCell ref="U397:U398"/>
    <mergeCell ref="O399:O400"/>
    <mergeCell ref="P399:P400"/>
    <mergeCell ref="T399:T400"/>
    <mergeCell ref="U399:U400"/>
    <mergeCell ref="O401:O402"/>
    <mergeCell ref="P401:P402"/>
    <mergeCell ref="T401:T402"/>
    <mergeCell ref="U401:U402"/>
    <mergeCell ref="O403:O404"/>
    <mergeCell ref="P403:P404"/>
    <mergeCell ref="T403:T404"/>
    <mergeCell ref="U403:U404"/>
    <mergeCell ref="O405:O406"/>
    <mergeCell ref="P405:P406"/>
    <mergeCell ref="T405:T406"/>
    <mergeCell ref="U405:U406"/>
    <mergeCell ref="O407:O408"/>
    <mergeCell ref="P407:P408"/>
    <mergeCell ref="T407:T408"/>
    <mergeCell ref="U407:U408"/>
    <mergeCell ref="O409:O410"/>
    <mergeCell ref="P409:P410"/>
    <mergeCell ref="T409:T410"/>
    <mergeCell ref="U409:U410"/>
    <mergeCell ref="O411:O412"/>
    <mergeCell ref="P411:P412"/>
    <mergeCell ref="T411:T412"/>
    <mergeCell ref="U411:U412"/>
    <mergeCell ref="O413:O414"/>
    <mergeCell ref="P413:P414"/>
    <mergeCell ref="T413:T414"/>
    <mergeCell ref="U413:U414"/>
    <mergeCell ref="O415:O416"/>
    <mergeCell ref="P415:P416"/>
    <mergeCell ref="T415:T416"/>
    <mergeCell ref="U415:U416"/>
    <mergeCell ref="O417:O418"/>
    <mergeCell ref="P417:P418"/>
    <mergeCell ref="T417:T418"/>
    <mergeCell ref="U417:U418"/>
    <mergeCell ref="O419:O420"/>
    <mergeCell ref="P419:P420"/>
    <mergeCell ref="T419:T420"/>
    <mergeCell ref="U419:U420"/>
    <mergeCell ref="O421:O422"/>
    <mergeCell ref="P421:P422"/>
    <mergeCell ref="T421:T422"/>
    <mergeCell ref="U421:U422"/>
    <mergeCell ref="O423:O424"/>
    <mergeCell ref="P423:P424"/>
    <mergeCell ref="T423:T424"/>
    <mergeCell ref="U423:U424"/>
    <mergeCell ref="O425:O426"/>
    <mergeCell ref="P425:P426"/>
    <mergeCell ref="T425:T426"/>
    <mergeCell ref="U425:U426"/>
    <mergeCell ref="O427:O428"/>
    <mergeCell ref="P427:P428"/>
    <mergeCell ref="T427:T428"/>
    <mergeCell ref="U427:U428"/>
    <mergeCell ref="O429:O430"/>
    <mergeCell ref="P429:P430"/>
    <mergeCell ref="T429:T430"/>
    <mergeCell ref="U429:U430"/>
    <mergeCell ref="O431:O432"/>
    <mergeCell ref="P431:P432"/>
    <mergeCell ref="T431:T432"/>
    <mergeCell ref="U431:U432"/>
    <mergeCell ref="O433:O434"/>
    <mergeCell ref="P433:P434"/>
    <mergeCell ref="T433:T434"/>
    <mergeCell ref="U433:U434"/>
    <mergeCell ref="O435:O436"/>
    <mergeCell ref="P435:P436"/>
    <mergeCell ref="T435:T436"/>
    <mergeCell ref="U435:U436"/>
    <mergeCell ref="O437:O438"/>
    <mergeCell ref="P437:P438"/>
    <mergeCell ref="T437:T438"/>
    <mergeCell ref="U437:U438"/>
    <mergeCell ref="O439:O440"/>
    <mergeCell ref="P439:P440"/>
    <mergeCell ref="T439:T440"/>
    <mergeCell ref="U439:U440"/>
    <mergeCell ref="O441:O442"/>
    <mergeCell ref="P441:P442"/>
    <mergeCell ref="T441:T442"/>
    <mergeCell ref="U441:U442"/>
    <mergeCell ref="O443:O444"/>
    <mergeCell ref="P443:P444"/>
    <mergeCell ref="T443:T444"/>
    <mergeCell ref="U443:U444"/>
    <mergeCell ref="O445:O446"/>
    <mergeCell ref="P445:P446"/>
    <mergeCell ref="T445:T446"/>
    <mergeCell ref="U445:U446"/>
    <mergeCell ref="O447:O448"/>
    <mergeCell ref="P447:P448"/>
    <mergeCell ref="T447:T448"/>
    <mergeCell ref="U447:U448"/>
    <mergeCell ref="O449:O450"/>
    <mergeCell ref="P449:P450"/>
    <mergeCell ref="T449:T450"/>
    <mergeCell ref="U449:U450"/>
    <mergeCell ref="O451:O452"/>
    <mergeCell ref="P451:P452"/>
    <mergeCell ref="T451:T452"/>
    <mergeCell ref="U451:U452"/>
    <mergeCell ref="O453:O454"/>
    <mergeCell ref="P453:P454"/>
    <mergeCell ref="T453:T454"/>
    <mergeCell ref="U453:U454"/>
    <mergeCell ref="O455:O456"/>
    <mergeCell ref="P455:P456"/>
    <mergeCell ref="T455:T456"/>
    <mergeCell ref="U455:U456"/>
    <mergeCell ref="O457:O458"/>
    <mergeCell ref="P457:P458"/>
    <mergeCell ref="T457:T458"/>
    <mergeCell ref="U457:U458"/>
    <mergeCell ref="O459:O460"/>
    <mergeCell ref="P459:P460"/>
    <mergeCell ref="T459:T460"/>
    <mergeCell ref="U459:U460"/>
    <mergeCell ref="O461:O462"/>
    <mergeCell ref="P461:P462"/>
    <mergeCell ref="T461:T462"/>
    <mergeCell ref="U461:U462"/>
    <mergeCell ref="O463:O464"/>
    <mergeCell ref="P463:P464"/>
    <mergeCell ref="T463:T464"/>
    <mergeCell ref="U463:U464"/>
    <mergeCell ref="O465:O466"/>
    <mergeCell ref="P465:P466"/>
    <mergeCell ref="T465:T466"/>
    <mergeCell ref="U465:U466"/>
    <mergeCell ref="O467:O468"/>
    <mergeCell ref="P467:P468"/>
    <mergeCell ref="T467:T468"/>
    <mergeCell ref="U467:U468"/>
    <mergeCell ref="O469:O470"/>
    <mergeCell ref="P469:P470"/>
    <mergeCell ref="T469:T470"/>
    <mergeCell ref="U469:U470"/>
    <mergeCell ref="O471:O472"/>
    <mergeCell ref="P471:P472"/>
    <mergeCell ref="T471:T472"/>
    <mergeCell ref="U471:U472"/>
    <mergeCell ref="O473:O474"/>
    <mergeCell ref="P473:P474"/>
    <mergeCell ref="T473:T474"/>
    <mergeCell ref="U473:U474"/>
    <mergeCell ref="O475:O476"/>
    <mergeCell ref="P475:P476"/>
    <mergeCell ref="T475:T476"/>
    <mergeCell ref="U475:U476"/>
    <mergeCell ref="O477:O478"/>
    <mergeCell ref="P477:P478"/>
    <mergeCell ref="T477:T478"/>
    <mergeCell ref="U477:U478"/>
    <mergeCell ref="O479:O480"/>
    <mergeCell ref="P479:P480"/>
    <mergeCell ref="T479:T480"/>
    <mergeCell ref="U479:U480"/>
    <mergeCell ref="O481:O482"/>
    <mergeCell ref="P481:P482"/>
    <mergeCell ref="T481:T482"/>
    <mergeCell ref="U481:U482"/>
    <mergeCell ref="O483:O484"/>
    <mergeCell ref="P483:P484"/>
    <mergeCell ref="T483:T484"/>
    <mergeCell ref="U483:U484"/>
    <mergeCell ref="O485:O486"/>
    <mergeCell ref="P485:P486"/>
    <mergeCell ref="T485:T486"/>
    <mergeCell ref="U485:U486"/>
    <mergeCell ref="O487:O488"/>
    <mergeCell ref="P487:P488"/>
    <mergeCell ref="T487:T488"/>
    <mergeCell ref="U487:U488"/>
    <mergeCell ref="O489:O490"/>
    <mergeCell ref="P489:P490"/>
    <mergeCell ref="T489:T490"/>
    <mergeCell ref="U489:U490"/>
    <mergeCell ref="O491:O492"/>
    <mergeCell ref="P491:P492"/>
    <mergeCell ref="T491:T492"/>
    <mergeCell ref="U491:U492"/>
    <mergeCell ref="O493:O494"/>
    <mergeCell ref="P493:P494"/>
    <mergeCell ref="T493:T494"/>
    <mergeCell ref="U493:U494"/>
    <mergeCell ref="O495:O496"/>
    <mergeCell ref="P495:P496"/>
    <mergeCell ref="T495:T496"/>
    <mergeCell ref="U495:U496"/>
    <mergeCell ref="O497:O498"/>
    <mergeCell ref="P497:P498"/>
    <mergeCell ref="T497:T498"/>
    <mergeCell ref="U497:U498"/>
    <mergeCell ref="O499:O500"/>
    <mergeCell ref="P499:P500"/>
    <mergeCell ref="T499:T500"/>
    <mergeCell ref="U499:U500"/>
    <mergeCell ref="O501:O502"/>
    <mergeCell ref="P501:P502"/>
    <mergeCell ref="T501:T502"/>
    <mergeCell ref="U501:U502"/>
    <mergeCell ref="O503:O504"/>
    <mergeCell ref="P503:P504"/>
    <mergeCell ref="T503:T504"/>
    <mergeCell ref="U503:U504"/>
    <mergeCell ref="O505:O506"/>
    <mergeCell ref="P505:P506"/>
    <mergeCell ref="T505:T506"/>
    <mergeCell ref="U505:U506"/>
    <mergeCell ref="O507:O508"/>
    <mergeCell ref="P507:P508"/>
    <mergeCell ref="T507:T508"/>
    <mergeCell ref="U507:U508"/>
    <mergeCell ref="O509:O510"/>
    <mergeCell ref="P509:P510"/>
    <mergeCell ref="T509:T510"/>
    <mergeCell ref="U509:U510"/>
    <mergeCell ref="O511:O512"/>
    <mergeCell ref="P511:P512"/>
    <mergeCell ref="T511:T512"/>
    <mergeCell ref="U511:U512"/>
    <mergeCell ref="O513:O514"/>
    <mergeCell ref="P513:P514"/>
    <mergeCell ref="T513:T514"/>
    <mergeCell ref="U513:U514"/>
    <mergeCell ref="O515:O516"/>
    <mergeCell ref="P515:P516"/>
    <mergeCell ref="T515:T516"/>
    <mergeCell ref="U515:U516"/>
    <mergeCell ref="O517:O518"/>
    <mergeCell ref="P517:P518"/>
    <mergeCell ref="T517:T518"/>
    <mergeCell ref="U517:U518"/>
    <mergeCell ref="O519:O520"/>
    <mergeCell ref="P519:P520"/>
    <mergeCell ref="T519:T520"/>
    <mergeCell ref="U519:U520"/>
    <mergeCell ref="O521:O522"/>
    <mergeCell ref="P521:P522"/>
    <mergeCell ref="T521:T522"/>
    <mergeCell ref="U521:U522"/>
    <mergeCell ref="O523:O524"/>
    <mergeCell ref="P523:P524"/>
    <mergeCell ref="T523:T524"/>
    <mergeCell ref="U523:U524"/>
    <mergeCell ref="O525:O526"/>
    <mergeCell ref="P525:P526"/>
    <mergeCell ref="T525:T526"/>
    <mergeCell ref="U525:U526"/>
    <mergeCell ref="O527:O528"/>
    <mergeCell ref="P527:P528"/>
    <mergeCell ref="T527:T528"/>
    <mergeCell ref="U527:U528"/>
    <mergeCell ref="O529:O530"/>
    <mergeCell ref="P529:P530"/>
    <mergeCell ref="T529:T530"/>
    <mergeCell ref="U529:U530"/>
    <mergeCell ref="O531:O532"/>
    <mergeCell ref="P531:P532"/>
    <mergeCell ref="T531:T532"/>
    <mergeCell ref="U531:U532"/>
    <mergeCell ref="O533:O534"/>
    <mergeCell ref="P533:P534"/>
    <mergeCell ref="T533:T534"/>
    <mergeCell ref="U533:U534"/>
    <mergeCell ref="O535:O536"/>
    <mergeCell ref="P535:P536"/>
    <mergeCell ref="T535:T536"/>
    <mergeCell ref="U535:U536"/>
    <mergeCell ref="O537:O538"/>
    <mergeCell ref="P537:P538"/>
    <mergeCell ref="T537:T538"/>
    <mergeCell ref="U537:U538"/>
    <mergeCell ref="O539:O540"/>
    <mergeCell ref="P539:P540"/>
    <mergeCell ref="T539:T540"/>
    <mergeCell ref="U539:U540"/>
    <mergeCell ref="O541:O542"/>
    <mergeCell ref="P541:P542"/>
    <mergeCell ref="T541:T542"/>
    <mergeCell ref="U541:U542"/>
    <mergeCell ref="O543:O544"/>
    <mergeCell ref="P543:P544"/>
    <mergeCell ref="T543:T544"/>
    <mergeCell ref="U543:U544"/>
    <mergeCell ref="O545:O546"/>
    <mergeCell ref="P545:P546"/>
    <mergeCell ref="T545:T546"/>
    <mergeCell ref="U545:U546"/>
    <mergeCell ref="O547:O548"/>
    <mergeCell ref="P547:P548"/>
    <mergeCell ref="T547:T548"/>
    <mergeCell ref="U547:U548"/>
    <mergeCell ref="O549:O550"/>
    <mergeCell ref="P549:P550"/>
    <mergeCell ref="T549:T550"/>
    <mergeCell ref="U549:U550"/>
    <mergeCell ref="O551:O552"/>
    <mergeCell ref="P551:P552"/>
    <mergeCell ref="T551:T552"/>
    <mergeCell ref="U551:U552"/>
    <mergeCell ref="O553:O554"/>
    <mergeCell ref="P553:P554"/>
    <mergeCell ref="T553:T554"/>
    <mergeCell ref="U553:U554"/>
    <mergeCell ref="O555:O556"/>
    <mergeCell ref="P555:P556"/>
    <mergeCell ref="T555:T556"/>
    <mergeCell ref="U555:U556"/>
    <mergeCell ref="O557:O558"/>
    <mergeCell ref="P557:P558"/>
    <mergeCell ref="T557:T558"/>
    <mergeCell ref="U557:U558"/>
    <mergeCell ref="O559:O560"/>
    <mergeCell ref="P559:P560"/>
    <mergeCell ref="T559:T560"/>
    <mergeCell ref="U559:U560"/>
    <mergeCell ref="O561:O562"/>
    <mergeCell ref="P561:P562"/>
    <mergeCell ref="T561:T562"/>
    <mergeCell ref="U561:U562"/>
    <mergeCell ref="O563:O564"/>
    <mergeCell ref="P563:P564"/>
    <mergeCell ref="T563:T564"/>
    <mergeCell ref="U563:U564"/>
    <mergeCell ref="O565:O566"/>
    <mergeCell ref="P565:P566"/>
    <mergeCell ref="T565:T566"/>
    <mergeCell ref="U565:U566"/>
    <mergeCell ref="O567:O568"/>
    <mergeCell ref="P567:P568"/>
    <mergeCell ref="T567:T568"/>
    <mergeCell ref="U567:U568"/>
    <mergeCell ref="O569:O570"/>
    <mergeCell ref="P569:P570"/>
    <mergeCell ref="T569:T570"/>
    <mergeCell ref="U569:U570"/>
    <mergeCell ref="O571:O572"/>
    <mergeCell ref="P571:P572"/>
    <mergeCell ref="T571:T572"/>
    <mergeCell ref="U571:U572"/>
    <mergeCell ref="O573:O574"/>
    <mergeCell ref="P573:P574"/>
    <mergeCell ref="T573:T574"/>
    <mergeCell ref="U573:U574"/>
    <mergeCell ref="O575:O576"/>
    <mergeCell ref="P575:P576"/>
    <mergeCell ref="T575:T576"/>
    <mergeCell ref="U575:U576"/>
    <mergeCell ref="O577:O578"/>
    <mergeCell ref="P577:P578"/>
    <mergeCell ref="T577:T578"/>
    <mergeCell ref="U577:U578"/>
    <mergeCell ref="O579:O580"/>
    <mergeCell ref="P579:P580"/>
    <mergeCell ref="T579:T580"/>
    <mergeCell ref="U579:U580"/>
    <mergeCell ref="O581:O582"/>
    <mergeCell ref="P581:P582"/>
    <mergeCell ref="T581:T582"/>
    <mergeCell ref="U581:U582"/>
    <mergeCell ref="O583:O584"/>
    <mergeCell ref="P583:P584"/>
    <mergeCell ref="T583:T584"/>
    <mergeCell ref="U583:U584"/>
    <mergeCell ref="O585:O586"/>
    <mergeCell ref="P585:P586"/>
    <mergeCell ref="T585:T586"/>
    <mergeCell ref="U585:U586"/>
    <mergeCell ref="O587:O588"/>
    <mergeCell ref="P587:P588"/>
    <mergeCell ref="T587:T588"/>
    <mergeCell ref="U587:U588"/>
    <mergeCell ref="O589:O590"/>
    <mergeCell ref="P589:P590"/>
    <mergeCell ref="T589:T590"/>
    <mergeCell ref="U589:U590"/>
    <mergeCell ref="O591:O592"/>
    <mergeCell ref="P591:P592"/>
    <mergeCell ref="T591:T592"/>
    <mergeCell ref="U591:U592"/>
    <mergeCell ref="O593:O594"/>
    <mergeCell ref="P593:P594"/>
    <mergeCell ref="T593:T594"/>
    <mergeCell ref="U593:U594"/>
    <mergeCell ref="O595:O596"/>
    <mergeCell ref="P595:P596"/>
    <mergeCell ref="T595:T596"/>
    <mergeCell ref="U595:U596"/>
    <mergeCell ref="O597:O598"/>
    <mergeCell ref="P597:P598"/>
    <mergeCell ref="T597:T598"/>
    <mergeCell ref="U597:U598"/>
    <mergeCell ref="O599:O600"/>
    <mergeCell ref="P599:P600"/>
    <mergeCell ref="T599:T600"/>
    <mergeCell ref="U599:U600"/>
    <mergeCell ref="O601:O602"/>
    <mergeCell ref="P601:P602"/>
    <mergeCell ref="T601:T602"/>
    <mergeCell ref="U601:U602"/>
    <mergeCell ref="O603:O604"/>
    <mergeCell ref="P603:P604"/>
    <mergeCell ref="T603:T604"/>
    <mergeCell ref="U603:U604"/>
    <mergeCell ref="O605:O606"/>
    <mergeCell ref="P605:P606"/>
    <mergeCell ref="T605:T606"/>
    <mergeCell ref="U605:U606"/>
    <mergeCell ref="O607:O608"/>
    <mergeCell ref="P607:P608"/>
    <mergeCell ref="T607:T608"/>
    <mergeCell ref="U607:U608"/>
    <mergeCell ref="O609:O610"/>
    <mergeCell ref="P609:P610"/>
    <mergeCell ref="T609:T610"/>
    <mergeCell ref="U609:U610"/>
    <mergeCell ref="O611:O612"/>
    <mergeCell ref="P611:P612"/>
    <mergeCell ref="T611:T612"/>
    <mergeCell ref="U611:U612"/>
    <mergeCell ref="O613:O614"/>
    <mergeCell ref="P613:P614"/>
    <mergeCell ref="T613:T614"/>
    <mergeCell ref="U613:U614"/>
    <mergeCell ref="O615:O616"/>
    <mergeCell ref="P615:P616"/>
    <mergeCell ref="T615:T616"/>
    <mergeCell ref="U615:U616"/>
    <mergeCell ref="O617:O618"/>
    <mergeCell ref="P617:P618"/>
    <mergeCell ref="T617:T618"/>
    <mergeCell ref="U617:U618"/>
    <mergeCell ref="O619:O620"/>
    <mergeCell ref="P619:P620"/>
    <mergeCell ref="T619:T620"/>
    <mergeCell ref="U619:U620"/>
    <mergeCell ref="O621:O622"/>
    <mergeCell ref="P621:P622"/>
    <mergeCell ref="T621:T622"/>
    <mergeCell ref="U621:U622"/>
    <mergeCell ref="O623:O624"/>
    <mergeCell ref="P623:P624"/>
    <mergeCell ref="T623:T624"/>
    <mergeCell ref="U623:U624"/>
    <mergeCell ref="O625:O626"/>
    <mergeCell ref="P625:P626"/>
    <mergeCell ref="T625:T626"/>
    <mergeCell ref="U625:U626"/>
    <mergeCell ref="O627:O628"/>
    <mergeCell ref="P627:P628"/>
    <mergeCell ref="T627:T628"/>
    <mergeCell ref="U627:U628"/>
    <mergeCell ref="O629:O630"/>
    <mergeCell ref="P629:P630"/>
    <mergeCell ref="T629:T630"/>
    <mergeCell ref="U629:U630"/>
    <mergeCell ref="O631:O632"/>
    <mergeCell ref="P631:P632"/>
    <mergeCell ref="T631:T632"/>
    <mergeCell ref="U631:U632"/>
    <mergeCell ref="O633:O634"/>
    <mergeCell ref="P633:P634"/>
    <mergeCell ref="T633:T634"/>
    <mergeCell ref="U633:U634"/>
    <mergeCell ref="O635:O636"/>
    <mergeCell ref="P635:P636"/>
    <mergeCell ref="T635:T636"/>
    <mergeCell ref="U635:U636"/>
    <mergeCell ref="O637:O638"/>
    <mergeCell ref="P637:P638"/>
    <mergeCell ref="T637:T638"/>
    <mergeCell ref="U637:U638"/>
    <mergeCell ref="O639:O640"/>
    <mergeCell ref="P639:P640"/>
    <mergeCell ref="T639:T640"/>
    <mergeCell ref="U639:U640"/>
    <mergeCell ref="O641:O642"/>
    <mergeCell ref="P641:P642"/>
    <mergeCell ref="T641:T642"/>
    <mergeCell ref="U641:U642"/>
    <mergeCell ref="O643:O644"/>
    <mergeCell ref="P643:P644"/>
    <mergeCell ref="T643:T644"/>
    <mergeCell ref="U643:U644"/>
    <mergeCell ref="O645:O646"/>
    <mergeCell ref="P645:P646"/>
    <mergeCell ref="T645:T646"/>
    <mergeCell ref="U645:U646"/>
    <mergeCell ref="O647:O648"/>
    <mergeCell ref="P647:P648"/>
    <mergeCell ref="T647:T648"/>
    <mergeCell ref="U647:U648"/>
    <mergeCell ref="A649:K649"/>
    <mergeCell ref="L649:O649"/>
    <mergeCell ref="G651:N651"/>
    <mergeCell ref="R651:S651"/>
    <mergeCell ref="H652:K652"/>
    <mergeCell ref="O657:S660"/>
  </mergeCells>
  <conditionalFormatting sqref="K539 K541 K543 K545 K547 N539 N541 N543 N545 N547 N549 N551 K511 K525 K533 K535 K529 K527 D517:D518 F517 J517:K517 J521:K521 N509 N511 N513 N515 N517 N519 N521 N523 N525 N527 N529 N531 N533 N535 N537 D443:D446 D453:D454 F421 F429 F437 F445 F447 F449:F453 F491 F499 H443:H446 H453:I454 J443 J445 J453 F407 D203:D204 D217:D218 D221:D226 F217 F223:F227 F243 F245 F255 F257 F265 F273 F275 F277:F291 F293 F299 F307 F309 F311 F319 F327 F335 F343 F351 F353 F355 F357 F359 F361 F363 F365 F369 F371 F373 F382 F384:F385 F393 F401 H217:I218 H221:I226 H401:H406 I203:I204 K217 K221 N287 H79:I86 H111:I112 J79 J81:K81 J83:K83 J85:K85 J111 N5 N7 N9 N11 N13 N15 N17 N19 N21 N23 N27:N36 N38 N40:N48 N50 N61 N63:N67 N69 N71 N73 N75 N77 N79 N81 N83 N85 N87 N89 N91 N93 N95 N97">
    <cfRule type="cellIs" priority="1" dxfId="0" operator="equal" stopIfTrue="1">
      <formula>0</formula>
    </cfRule>
  </conditionalFormatting>
  <conditionalFormatting sqref="B444 B454 B226">
    <cfRule type="cellIs" priority="2" dxfId="1" operator="equal" stopIfTrue="1">
      <formula>0</formula>
    </cfRule>
  </conditionalFormatting>
  <dataValidations count="1">
    <dataValidation allowBlank="1" showInputMessage="1" showErrorMessage="1" promptTitle="Indeks" prompt="Tekst długości 15 znaków" sqref="B60 B245:B254 B291 B294 B296:B298 B372 B423 B425 B427 B429 B431 B433 B435 B437 B439 B441 B443 B466 B484 B487 B489 B491 B493 B495 B497 B525 B529 B531 B533 B535 B553:B554 B556 B558 B560 B562:B598 B605:B624">
      <formula1>15</formula1>
      <formula2>15</formula2>
    </dataValidation>
  </dataValidations>
  <printOptions horizontalCentered="1"/>
  <pageMargins left="0.7875" right="0.7875" top="0.5909722222222222" bottom="0.5916666666666667" header="0.31527777777777777" footer="0.31527777777777777"/>
  <pageSetup horizontalDpi="300" verticalDpi="300" orientation="landscape" paperSize="9"/>
  <headerFooter alignWithMargins="0">
    <oddHeader>&amp;CFORMULARZ CENOWY&amp;RZAŁĄCZNIK NR 3 DO SIWZ
ZAŁĄCZNIK NR ___ DO UMOWY</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J</dc:creator>
  <cp:keywords/>
  <dc:description/>
  <cp:lastModifiedBy>Sebastian Jarszak</cp:lastModifiedBy>
  <dcterms:created xsi:type="dcterms:W3CDTF">2016-11-08T07:35:16Z</dcterms:created>
  <dcterms:modified xsi:type="dcterms:W3CDTF">2016-12-12T07:12:42Z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